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0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230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13455" windowHeight="11760" activeTab="2"/>
  </x:bookViews>
  <x:sheets>
    <x:sheet name="세입세출 예산안" sheetId="1" r:id="rId4"/>
    <x:sheet name="예산(2025)-총칙" sheetId="2" r:id="rId5"/>
    <x:sheet name="예산(2025)-총괄표" sheetId="3" r:id="rId6"/>
    <x:sheet name="세입" sheetId="4" r:id="rId7"/>
    <x:sheet name="세출" sheetId="5" r:id="rId8"/>
  </x:sheets>
  <x:definedNames>
    <x:definedName name="_xlnm.Print_Titles" localSheetId="3">세입!$3:$4</x:definedName>
    <x:definedName name="_xlnm.Print_Titles" localSheetId="4">세출!$3:$4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<x:sst xmlns:r="http://schemas.openxmlformats.org/officeDocument/2006/relationships" xmlns:c="http://schemas.openxmlformats.org/drawingml/2006/chart" xmlns:x="http://schemas.openxmlformats.org/spreadsheetml/2006/main" count="137" uniqueCount="91">
  <x:si>
    <x:t>제1조(예산의 규모) 선산복지재단(법인수익사업회계)의 2025년도 세입.세출 예산의</x:t>
  </x:si>
  <x:si>
    <x:t xml:space="preserve">         총 세입액은353,500이며, 총 세출액은 353,500이다 </x:t>
  </x:si>
  <x:si>
    <x:t xml:space="preserve">  - 인터넷통신요금(금호,KT,CJ헬로비젼) : 300,000×12=3,600,000</x:t>
  </x:si>
  <x:si>
    <x:t xml:space="preserve">  세대별 임대료 : 월12,916,000×12개월=155,000,000</x:t>
  </x:si>
  <x:si>
    <x:t>제4조(준수사항) 세입.세출 예산의 편성(예비비는 예산의 1%이상 계상),</x:t>
  </x:si>
  <x:si>
    <x:t>제2조(예산의 내역) 세입.세출의 상세한 내용은 세입.세출 명세서와 같다.</x:t>
  </x:si>
  <x:si>
    <x:t xml:space="preserve">         전용 및 집행은 사회복지법인 수익사업 관련규정에 따른다.</x:t>
  </x:si>
  <x:si>
    <x:t>제3조(예산의 보고) 세입.세출 예산은 이사회의 의결을 거쳐 확정한 후 7일</x:t>
  </x:si>
  <x:si>
    <x:t xml:space="preserve"> - 목적사업 전출금 : 130,000,000     - 기타잡지출 : 7,000,000
 - 보유 보증금 : 117,000,000    - 반환 보증금 : 40,000,000
 - 예비비 : 15,400,000</x:t>
  </x:si>
  <x:si>
    <x:t>831</x:t>
  </x:si>
  <x:si>
    <x:t>후원금</x:t>
  </x:si>
  <x:si>
    <x:t>계</x:t>
  </x:si>
  <x:si>
    <x:t>증 감</x:t>
  </x:si>
  <x:si>
    <x:t>830</x:t>
  </x:si>
  <x:si>
    <x:t>자부담</x:t>
  </x:si>
  <x:si>
    <x:t>848</x:t>
  </x:si>
  <x:si>
    <x:t>전력비</x:t>
  </x:si>
  <x:si>
    <x:t>820</x:t>
  </x:si>
  <x:si>
    <x:t>수선비</x:t>
  </x:si>
  <x:si>
    <x:t>잡비</x:t>
  </x:si>
  <x:si>
    <x:t>구 분</x:t>
  </x:si>
  <x:si>
    <x:t>보조금</x:t>
  </x:si>
  <x:si>
    <x:t>과목</x:t>
  </x:si>
  <x:si>
    <x:t>통신비</x:t>
  </x:si>
  <x:si>
    <x:t>잡이익</x:t>
  </x:si>
  <x:si>
    <x:t>837</x:t>
  </x:si>
  <x:si>
    <x:t>817</x:t>
  </x:si>
  <x:si>
    <x:t>901</x:t>
  </x:si>
  <x:si>
    <x:t>예산액</x:t>
  </x:si>
  <x:si>
    <x:t>904</x:t>
  </x:si>
  <x:si>
    <x:t>816</x:t>
  </x:si>
  <x:si>
    <x:t>(단위 : 천원)</x:t>
  </x:si>
  <x:si>
    <x:t>전 년 도
예 산 액</x:t>
  </x:si>
  <x:si>
    <x:t>예수(임대)보증금</x:t>
  </x:si>
  <x:si>
    <x:t>선산복지재단 수익사업</x:t>
  </x:si>
  <x:si>
    <x:t>선산복지재단 대표이사</x:t>
  </x:si>
  <x:si>
    <x:t>의         결</x:t>
  </x:si>
  <x:si>
    <x:t xml:space="preserve">산 출 기 초 </x:t>
  </x:si>
  <x:si>
    <x:t>소       계</x:t>
  </x:si>
  <x:si>
    <x:t>이익잉여금(이월금)</x:t>
  </x:si>
  <x:si>
    <x:t>년   월   일</x:t>
  </x:si>
  <x:si>
    <x:t>2024 , 12 ,</x:t>
  </x:si>
  <x:si>
    <x:t xml:space="preserve"> (단위:천원)</x:t>
  </x:si>
  <x:si>
    <x:t xml:space="preserve">  - 비품 및 건물 등 수리비 : 9,000,000</x:t>
  </x:si>
  <x:si>
    <x:t>2025년도 수익사업 세입 명세서</x:t>
  </x:si>
  <x:si>
    <x:t>2025년도 수익사업 세출 명세서</x:t>
  </x:si>
  <x:si>
    <x:t>2024년도 제3차 임시이사회</x:t>
  </x:si>
  <x:si>
    <x:t>총               계</x:t>
  </x:si>
  <x:si>
    <x:t xml:space="preserve">  - 원룸 세대별 비품(가전제품등) 교체 : 7,000,000</x:t>
  </x:si>
  <x:si>
    <x:t xml:space="preserve">  기타 잡이익 : 5,000,000</x:t>
  </x:si>
  <x:si>
    <x:t>2024   ,  12   ,  19</x:t>
  </x:si>
  <x:si>
    <x:t xml:space="preserve">  월세보증(예수)금 60,000,000</x:t>
  </x:si>
  <x:si>
    <x:t xml:space="preserve">산     출     기     초 </x:t>
  </x:si>
  <x:si>
    <x:t>예          산          액</x:t>
  </x:si>
  <x:si>
    <x:t>과                  목</x:t>
  </x:si>
  <x:si>
    <x:t>지급수수료</x:t>
  </x:si>
  <x:si>
    <x:t>세금과공과금</x:t>
  </x:si>
  <x:si>
    <x:t>전년도 예산액</x:t>
  </x:si>
  <x:si>
    <x:t>1. 세입</x:t>
  </x:si>
  <x:si>
    <x:t>의 안 번 호</x:t>
  </x:si>
  <x:si>
    <x:t>의
결
사
항</x:t>
  </x:si>
  <x:si>
    <x:t>분  류</x:t>
  </x:si>
  <x:si>
    <x:t>코  드</x:t>
  </x:si>
  <x:si>
    <x:t>제  출  자</x:t>
  </x:si>
  <x:si>
    <x:t>예 산 총 칙</x:t>
  </x:si>
  <x:si>
    <x:t>수입임대료</x:t>
  </x:si>
  <x:si>
    <x:t>2. 세출</x:t>
  </x:si>
  <x:si>
    <x:t>이월이익잉여금</x:t>
  </x:si>
  <x:si>
    <x:t>일반관리비</x:t>
  </x:si>
  <x:si>
    <x:t>유동부채</x:t>
  </x:si>
  <x:si>
    <x:t>(단위:천원)</x:t>
  </x:si>
  <x:si>
    <x:t>제  출  일</x:t>
  </x:si>
  <x:si>
    <x:t>예 산 액</x:t>
  </x:si>
  <x:si>
    <x:t>수도광열비</x:t>
  </x:si>
  <x:si>
    <x:t>증   감</x:t>
  </x:si>
  <x:si>
    <x:t>소모품비</x:t>
  </x:si>
  <x:si>
    <x:t>영업외 수익</x:t>
  </x:si>
  <x:si>
    <x:t>계정과목</x:t>
  </x:si>
  <x:si>
    <x:t>이자수익</x:t>
  </x:si>
  <x:si>
    <x:t>건물관리비</x:t>
  </x:si>
  <x:si>
    <x:t xml:space="preserve">         이내에 구청장에게 제출토록 한다.</x:t>
  </x:si>
  <x:si>
    <x:t>ᅳ  2025년도 선산복지재단 수익사업회계  ᅳ</x:t>
  </x:si>
  <x:si>
    <x:t>세입 • 세출 예산 (안)</x:t>
  </x:si>
  <x:si>
    <x:t>2025년도 예산 총괄표</x:t>
  </x:si>
  <x:si>
    <x:t>제             호</x:t>
  </x:si>
  <x:si>
    <x:t xml:space="preserve">  - 건물 내외부, 호실 청소 및 건물관리비용 : 10,000,000</x:t>
  </x:si>
  <x:si>
    <x:t xml:space="preserve">  일반예금 및 정기예금,적금 이자수입 3,500,000/년</x:t>
  </x:si>
  <x:si>
    <x:t xml:space="preserve">  - 부동산중개수수료 및 지급수수료 : 7,000,000</x:t>
  </x:si>
  <x:si>
    <x:t xml:space="preserve">  - 가스비, 상수도요금(건물3동) : 5,000,000/년</x:t>
  </x:si>
  <x:si>
    <x:t xml:space="preserve">  - 전기요금(건물3동 및 미대동) : 2,500,000/년</x:t>
  </x:si>
  <x:si>
    <x:t xml:space="preserve">  2024년도 잔액 이월금 130,000,000
  (보증금 117,000,000포함)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</x:si>
</x:sst>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;&quot;△&quot;#,##0"/>
  </x:numFmts>
  <x:fonts count="23"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맑은 고딕"/>
      <x:sz val="12"/>
      <x:color rgb="ff000000"/>
    </x:font>
    <x:font>
      <x:name val="돋움"/>
      <x:sz val="11"/>
      <x:color rgb="ff000000"/>
    </x:font>
    <x:font>
      <x:name val="한양신명조"/>
      <x:sz val="10"/>
      <x:color rgb="ff000000"/>
    </x:font>
    <x:font>
      <x:name val="맑은 고딕"/>
      <x:sz val="11"/>
      <x:color rgb="ff000000"/>
    </x:font>
    <x:font>
      <x:name val="맑은 고딕"/>
      <x:sz val="10"/>
      <x:color rgb="ff000000"/>
    </x:font>
    <x:font>
      <x:name val="문체부 바탕체"/>
      <x:sz val="48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4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4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24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8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3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3"/>
          <x:color rgb="ff000000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e0e0e0"/>
        <x:bgColor indexed="64"/>
      </x:patternFill>
    </x:fill>
  </x:fills>
  <x:borders count="88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double">
        <x:color rgb="ff000000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thin">
        <x:color rgb="ff000000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indexed="64"/>
      </x:left>
      <x:right style="thin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 style="double">
        <x:color rgb="ff000000"/>
      </x:bottom>
    </x:border>
    <x:border>
      <x:left style="thin">
        <x:color rgb="ff000000"/>
      </x:left>
      <x:right style="medium">
        <x:color indexed="64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rgb="ff000000"/>
      </x:right>
      <x:top style="double">
        <x:color rgb="ff000000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medium">
        <x:color indexed="64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medium">
        <x:color indexed="64"/>
      </x:right>
      <x:top>
        <x:color indexed="64"/>
      </x:top>
      <x:bottom style="medium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medium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medium"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>
        <x:color indexed="64"/>
      </x:top>
      <x:bottom style="thin">
        <x:color rgb="ff000000"/>
      </x:bottom>
    </x:border>
    <x:border>
      <x:left style="medium"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medium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rgb="ff000000"/>
      </x:bottom>
    </x:border>
    <x:border>
      <x:left style="thin">
        <x:color rgb="ff000000"/>
      </x:left>
      <x:right style="thin">
        <x:color rgb="ff000000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medium"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 style="double">
        <x:color rgb="ff000000"/>
      </x:bottom>
    </x:border>
    <x:border>
      <x:left style="medium">
        <x:color indexed="64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medium">
        <x:color indexed="64"/>
      </x:top>
      <x:bottom style="thin">
        <x:color indexed="64"/>
      </x:bottom>
    </x:border>
    <x:border>
      <x:left>
        <x:color indexed="64"/>
      </x:left>
      <x:right style="thin">
        <x:color rgb="ff000000"/>
      </x:right>
      <x:top style="medium"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rgb="ff000000"/>
      </x:right>
      <x:top style="thin">
        <x:color rgb="ff000000"/>
      </x:top>
      <x:bottom>
        <x:color indexed="64"/>
      </x:bottom>
    </x:border>
    <x:border>
      <x:left style="medium">
        <x:color indexed="64"/>
      </x:left>
      <x:right style="thin">
        <x:color rgb="ff000000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medium">
        <x:color indexed="64"/>
      </x:left>
      <x:right style="thin">
        <x:color indexed="64"/>
      </x:right>
      <x:top>
        <x:color indexed="64"/>
      </x:top>
      <x:bottom style="medium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 style="thin">
        <x:color rgb="ff000000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>
        <x:color indexed="64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double">
        <x:color rgb="ff000000"/>
      </x:top>
      <x:bottom style="thin">
        <x:color rgb="ff000000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indexed="64"/>
      </x:top>
      <x:bottom>
        <x:color indexed="64"/>
      </x:bottom>
    </x:border>
    <x:border>
      <x:left>
        <x:color indexed="64"/>
      </x:left>
      <x:right style="thin">
        <x:color rgb="ff000000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 style="thin">
        <x:color rgb="ff000000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 style="thin">
        <x:color rgb="ff000000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>
        <x:color indexed="64"/>
      </x:left>
      <x:right>
        <x:color indexed="64"/>
      </x:right>
      <x:top style="thin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indexed="64"/>
      </x:right>
      <x:top>
        <x:color indexed="64"/>
      </x:top>
      <x:bottom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medium">
        <x:color indexed="64"/>
      </x:right>
      <x:top style="thin">
        <x:color indexed="64"/>
      </x:top>
      <x:bottom style="medium">
        <x:color indexed="64"/>
      </x:bottom>
    </x:border>
    <x:border>
      <x:left style="thin">
        <x:color rgb="ff000000"/>
      </x:left>
      <x:right style="thin"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 style="thin">
        <x:color indexed="64"/>
      </x:right>
      <x:top style="thin">
        <x:color rgb="ff000000"/>
      </x:top>
      <x:bottom style="thin">
        <x:color indexed="64"/>
      </x:bottom>
    </x:border>
    <x:border>
      <x:left style="thin">
        <x:color rgb="ff000000"/>
      </x:left>
      <x:right style="thin">
        <x:color indexed="64"/>
      </x:right>
      <x:top style="thin">
        <x:color rgb="ff000000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41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96">
    <x:xf numFmtId="0" fontId="0" fillId="0" borderId="0" xfId="0" applyNumberFormat="1">
      <x:alignment horizontal="general" vertical="center"/>
    </x:xf>
    <x:xf numFmtId="0" fontId="7" fillId="0" borderId="0" xfId="0" applyNumberFormat="1" applyFont="1" applyBorder="1" applyAlignment="1">
      <x:alignment horizontal="general" vertical="center" wrapText="1"/>
    </x:xf>
    <x:xf numFmtId="0" fontId="0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center" vertical="center" wrapText="1"/>
        </x:xf>
      </mc:Fallback>
    </mc:AlternateContent>
    <x:xf numFmtId="0" fontId="9" fillId="0" borderId="0" xfId="0" applyNumberFormat="1" applyFont="1" applyBorder="1" applyAlignment="1">
      <x:alignment horizontal="general" vertical="center" wrapText="1"/>
    </x:xf>
    <x:xf numFmtId="0" fontId="8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0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Alignment="1" hs:applyExtension="1">
          <x:alignment horizontal="justify" vertical="bottom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Alignment="1">
          <x:alignment horizontal="justify" vertical="bottom" wrapText="1"/>
        </x:xf>
      </mc:Fallback>
    </mc:AlternateContent>
    <x:xf numFmtId="0" fontId="0" fillId="0" borderId="0" xfId="0" applyNumberFormat="1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" xfId="0" applyNumberFormat="1" applyFont="1" applyBorder="1" applyAlignment="1">
          <x:alignment horizontal="center" vertical="center"/>
        </x:xf>
      </mc:Fallback>
    </mc:AlternateContent>
    <x:xf numFmtId="0" fontId="13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3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5" xfId="0" applyNumberFormat="1" applyFont="1" applyBorder="1" applyAlignment="1">
          <x:alignment horizontal="center" vertical="center"/>
        </x:xf>
      </mc:Fallback>
    </mc:AlternateContent>
    <x:xf numFmtId="0" fontId="13" fillId="0" borderId="6" xfId="0" applyNumberFormat="1" applyFont="1" applyBorder="1">
      <x:alignment horizontal="general" vertical="center"/>
    </x:xf>
    <x:xf numFmtId="0" fontId="13" fillId="0" borderId="0" xfId="0" applyNumberFormat="1" applyFont="1" applyBorder="1">
      <x:alignment horizontal="general" vertical="center"/>
    </x:xf>
    <x:xf numFmtId="0" fontId="13" fillId="0" borderId="7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4" fillId="0" borderId="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5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x:xf numFmtId="0" fontId="16" fillId="0" borderId="0" xfId="0" applyNumberFormat="1" applyFont="1" applyAlignment="1">
      <x:alignment horizontal="left" vertical="center"/>
    </x:xf>
    <x:xf numFmtId="0" fontId="17" fillId="0" borderId="0" xfId="0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10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10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>
          <x:alignment horizontal="left" vertical="center" wrapText="1" indent="1"/>
        </x:xf>
      </mc:Fallback>
    </mc:AlternateContent>
    <x:xf numFmtId="49" fontId="18" fillId="2" borderId="11" xfId="0" applyNumberFormat="1" applyFont="1" applyFill="1" applyBorder="1" applyAlignment="1">
      <x:alignment horizontal="general" vertical="center" wrapText="1"/>
    </x:xf>
    <x:xf numFmtId="164" fontId="19" fillId="0" borderId="12" xfId="0" applyNumberFormat="1" applyFont="1" applyBorder="1" applyAlignment="1">
      <x:alignment horizontal="general" vertical="center"/>
    </x:xf>
    <x:xf numFmtId="49" fontId="18" fillId="2" borderId="13" xfId="0" applyNumberFormat="1" applyFont="1" applyFill="1" applyBorder="1" applyAlignment="1">
      <x:alignment horizontal="general" vertical="center" wrapText="1"/>
    </x:xf>
    <x:xf numFmtId="164" fontId="18" fillId="0" borderId="12" xfId="0" applyNumberFormat="1" applyFont="1" applyBorder="1" applyAlignment="1">
      <x:alignment horizontal="general" vertical="center"/>
    </x:xf>
    <x:xf numFmtId="164" fontId="18" fillId="2" borderId="13" xfId="0" applyNumberFormat="1" applyFont="1" applyFill="1" applyBorder="1" applyAlignment="1">
      <x:alignment horizontal="general" vertical="center" wrapText="1"/>
    </x:xf>
    <x:xf numFmtId="164" fontId="18" fillId="0" borderId="14" xfId="0" applyNumberFormat="1" applyFont="1" applyBorder="1" applyAlignment="1">
      <x:alignment horizontal="general" vertical="center"/>
    </x:xf>
    <x:xf numFmtId="164" fontId="18" fillId="0" borderId="13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3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Border="1" applyAlignment="1">
          <x:alignment horizontal="center" vertical="center"/>
        </x:xf>
      </mc:Fallback>
    </mc:AlternateContent>
    <x:xf numFmtId="0" fontId="0" fillId="0" borderId="0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Border="1" applyAlignment="1">
          <x:alignment horizontal="justify" vertical="center" wrapText="1"/>
        </x:xf>
      </mc:Fallback>
    </mc:AlternateContent>
    <x:xf numFmtId="0" fontId="0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0" xfId="0" applyNumberFormat="1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0" xfId="0" applyNumberFormat="1" applyFont="1" applyBorder="1" applyAlignment="1">
          <x:alignment horizontal="right" vertical="center" wrapText="1"/>
        </x:xf>
      </mc:Fallback>
    </mc:AlternateContent>
    <x:xf numFmtId="0" fontId="8" fillId="0" borderId="0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1" fontId="8" fillId="0" borderId="0" xfId="1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41" fontId="8" fillId="0" borderId="0" xfId="1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14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164" fontId="8" fillId="0" borderId="14" xfId="0" applyNumberFormat="1" applyFont="1" applyBorder="1" applyAlignment="1">
          <x:alignment horizontal="right" vertical="center" wrapText="1" indent="1"/>
        </x:xf>
      </mc:Fallback>
    </mc:AlternateContent>
    <x:xf numFmtId="164" fontId="9" fillId="2" borderId="15" xfId="0" applyNumberFormat="1" applyFont="1" applyFill="1" applyBorder="1" applyAlignment="1">
      <x:alignment horizontal="general" vertical="center" wrapText="1"/>
    </x:xf>
    <x:xf numFmtId="164" fontId="9" fillId="0" borderId="12" xfId="0" applyNumberFormat="1" applyFont="1" applyBorder="1" applyAlignment="1">
      <x:alignment horizontal="general" vertical="center"/>
    </x:xf>
    <x:xf numFmtId="164" fontId="18" fillId="0" borderId="13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1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1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2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22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3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23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24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24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5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25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6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0" fontId="8" fillId="0" borderId="26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2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2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4" xfId="0" applyNumberFormat="1" applyFont="1" applyBorder="1" applyAlignment="1" hs:applyExtension="1">
          <x:alignment horizontal="right" vertical="center" wrapText="1" indent="1"/>
          <hs:parashape hs:rightMargin="1134" hs:lineSpacingType="betweenLines" hs:lineSpacing="75" hs:breakNonLatinWord="breakWord" hs:breakLatinWord="keepWord" hs:condense="0" hs:textAlignment="baseLine"/>
        </x:xf>
      </mc:Choice>
      <mc:Fallback>
        <x:xf numFmtId="3" fontId="8" fillId="0" borderId="14" xfId="0" applyNumberFormat="1" applyFont="1" applyBorder="1" applyAlignment="1">
          <x:alignment horizontal="righ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5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5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3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3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0" borderId="18" xfId="0" applyNumberFormat="1" applyFon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0" borderId="18" xfId="0" applyNumberFormat="1" applyFon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2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2" xfId="0" applyNumberFormat="1" applyFont="1" applyFill="1" applyBorder="1" applyAlignment="1">
          <x:alignment horizontal="right" vertical="center"/>
        </x:xf>
      </mc:Fallback>
    </mc:AlternateContent>
    <x:xf numFmtId="164" fontId="20" fillId="3" borderId="18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12" fillId="3" borderId="13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3" xfId="0" applyNumberFormat="1" applyFont="1" applyFill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12" fillId="3" borderId="15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12" fillId="3" borderId="15" xfId="0" applyNumberFormat="1" applyFont="1" applyFill="1" applyBorder="1" applyAlignment="1">
          <x:alignment horizontal="right" vertical="center"/>
        </x:xf>
      </mc:Fallback>
    </mc:AlternateContent>
    <x:xf numFmtId="164" fontId="20" fillId="4" borderId="27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1" fontId="20" fillId="4" borderId="11" xfId="0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20" fillId="4" borderId="11" xfId="0" applyNumberFormat="1" applyFont="1" applyFill="1" applyBorder="1" applyAlignment="1">
          <x:alignment horizontal="right" vertical="center"/>
        </x:xf>
      </mc:Fallback>
    </mc:AlternateContent>
    <x:xf numFmtId="164" fontId="8" fillId="2" borderId="15" xfId="0" applyNumberFormat="1" applyFont="1" applyFill="1" applyBorder="1" applyAlignment="1">
      <x:alignment horizontal="general" vertical="center"/>
    </x:xf>
    <x:xf numFmtId="164" fontId="12" fillId="3" borderId="18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2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29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29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9" fillId="0" borderId="30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30" xfId="0" applyNumberFormat="1" applyFont="1" applyBorder="1" applyAlignment="1">
          <x:alignment horizontal="left" vertical="center" wrapText="1" inden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2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2" xfId="0" applyNumberFormat="1" applyFont="1" applyBorder="1" applyAlignment="1">
          <x:alignment horizontal="center" vertical="center"/>
        </x:xf>
      </mc:Fallback>
    </mc:AlternateContent>
    <x:xf numFmtId="41" fontId="8" fillId="0" borderId="32" xfId="0" applyNumberFormat="1" applyFont="1" applyBorder="1">
      <x:alignment horizontal="general" vertical="center"/>
    </x:xf>
    <x:xf numFmtId="164" fontId="8" fillId="2" borderId="33" xfId="0" applyNumberFormat="1" applyFont="1" applyFill="1" applyBorder="1" applyAlignment="1">
      <x:alignment horizontal="general" vertical="center"/>
    </x:xf>
    <x:xf numFmtId="164" fontId="21" fillId="4" borderId="11" xfId="0" applyNumberFormat="1" applyFont="1" applyFill="1" applyBorder="1" applyAlignment="1">
      <x:alignment horizontal="general" vertical="center"/>
    </x:xf>
    <x:xf numFmtId="164" fontId="21" fillId="4" borderId="34" xfId="0" applyNumberFormat="1" applyFont="1" applyFill="1" applyBorder="1" applyAlignment="1">
      <x:alignment horizontal="general" vertical="center"/>
    </x:xf>
    <x:xf numFmtId="164" fontId="21" fillId="3" borderId="12" xfId="0" applyNumberFormat="1" applyFont="1" applyFill="1" applyBorder="1" applyAlignment="1">
      <x:alignment horizontal="general" vertical="center"/>
    </x:xf>
    <x:xf numFmtId="164" fontId="21" fillId="3" borderId="18" xfId="0" applyNumberFormat="1" applyFont="1" applyFill="1" applyBorder="1" applyAlignment="1">
      <x:alignment horizontal="general" vertical="center" wrapText="1"/>
    </x:xf>
    <x:xf numFmtId="164" fontId="21" fillId="3" borderId="17" xfId="0" applyNumberFormat="1" applyFont="1" applyFill="1" applyBorder="1" applyAlignment="1">
      <x:alignment horizontal="general" vertical="center" wrapText="1"/>
    </x:xf>
    <x:xf numFmtId="164" fontId="21" fillId="3" borderId="17" xfId="0" applyNumberFormat="1" applyFont="1" applyFill="1" applyBorder="1" applyAlignment="1">
      <x:alignment horizontal="general" vertical="center"/>
    </x:xf>
    <x:xf numFmtId="164" fontId="21" fillId="3" borderId="15" xfId="0" applyNumberFormat="1" applyFont="1" applyFill="1" applyBorder="1" applyAlignment="1">
      <x:alignment horizontal="general" vertical="center" wrapText="1"/>
    </x:xf>
    <x:xf numFmtId="164" fontId="19" fillId="3" borderId="13" xfId="0" applyNumberFormat="1" applyFont="1" applyFill="1" applyBorder="1" applyAlignment="1">
      <x:alignment horizontal="general" vertical="center" wrapText="1"/>
    </x:xf>
    <x:xf numFmtId="164" fontId="19" fillId="3" borderId="12" xfId="0" applyNumberFormat="1" applyFont="1" applyFill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49" fontId="8" fillId="2" borderId="1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5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5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36" xfId="0" applyNumberFormat="1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36" xfId="0" applyNumberFormat="1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5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5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37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37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38" xfId="0" applyNumberFormat="1" applyFont="1" applyBorder="1" applyAlignment="1" hs:applyExtension="1">
          <x:alignment horizontal="center" vertical="top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38" xfId="0" applyNumberFormat="1" applyFont="1" applyBorder="1" applyAlignment="1">
          <x:alignment horizontal="center" vertical="top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9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9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0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0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6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4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4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3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3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4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4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7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7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4" fillId="0" borderId="38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38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7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7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  <x:xf numFmtId="0" fontId="16" fillId="0" borderId="0" xfId="0" applyNumberFormat="1" applyFont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4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5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5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2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2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5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5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NumberFormat="1" applyFont="1" applyAlignment="1">
          <x:alignment horizontal="center" vertical="center"/>
        </x:xf>
      </mc:Fallback>
    </mc:AlternateContent>
    <x:xf numFmtId="0" fontId="8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5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7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7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8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8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9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9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1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1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2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2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0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0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63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63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4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4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7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7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68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68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6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6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6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6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7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7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6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6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4" borderId="6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4" borderId="6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12" fillId="3" borderId="7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12" fillId="3" borderId="7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8" fillId="0" borderId="7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0" borderId="79" xfId="0" applyNumberFormat="1" applyFont="1" applyFill="1" applyBorder="1" applyAlignment="1">
          <x:alignment horizontal="center" vertical="center" wrapText="1"/>
        </x:xf>
      </mc:Fallback>
    </mc:AlternateContent>
    <x:xf numFmtId="0" fontId="0" fillId="0" borderId="10" xfId="0" applyNumberFormat="1" applyFont="1" applyBorder="1" applyAlignment="1">
      <x:alignment horizontal="left" vertical="bottom"/>
    </x:xf>
    <mc:AlternateContent xmlns:mc="http://schemas.openxmlformats.org/markup-compatibility/2006">
      <mc:Choice xmlns:hs="http://schemas.haansoft.com/office/spreadsheet/8.0" Requires="hs">
        <x:xf numFmtId="0" fontId="12" fillId="0" borderId="8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8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8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NumberFormat="1" applyFont="1" applyFill="1" applyBorder="1" applyAlignment="1">
          <x:alignment horizontal="center" vertical="center" wrapText="1"/>
        </x:xf>
      </mc:Fallback>
    </mc:AlternateContent>
    <x:xf numFmtId="49" fontId="9" fillId="0" borderId="82" xfId="0" applyNumberFormat="1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9" fillId="0" borderId="83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83" xfId="0" applyNumberFormat="1" applyFont="1" applyBorder="1" applyAlignment="1">
          <x:alignment horizontal="left" vertical="center" wrapText="1" indent="1"/>
        </x:xf>
      </mc:Fallback>
    </mc:AlternateContent>
    <x:xf numFmtId="49" fontId="9" fillId="0" borderId="83" xfId="0" applyNumberFormat="1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9" fillId="0" borderId="82" xfId="0" applyNumberFormat="1" applyFont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9" fillId="0" borderId="82" xfId="0" applyNumberFormat="1" applyFont="1" applyBorder="1" applyAlignment="1">
          <x:alignment horizontal="left" vertical="center" wrapText="1" indent="1"/>
        </x:xf>
      </mc:Fallback>
    </mc:AlternateContent>
    <x:xf numFmtId="49" fontId="9" fillId="0" borderId="83" xfId="0" applyNumberFormat="1" applyFont="1" applyBorder="1" applyAlignment="1">
      <x:alignment horizontal="general" vertical="center" wrapText="1"/>
    </x:xf>
    <x:xf numFmtId="49" fontId="9" fillId="0" borderId="84" xfId="0" applyNumberFormat="1" applyFont="1" applyBorder="1" applyAlignment="1">
      <x:alignment horizontal="general" vertical="center" wrapText="1"/>
    </x:xf>
    <x:xf numFmtId="49" fontId="18" fillId="2" borderId="23" xfId="0" applyNumberFormat="1" applyFont="1" applyFill="1" applyBorder="1" applyAlignment="1">
      <x:alignment horizontal="general" vertical="center" wrapText="1"/>
    </x:xf>
    <x:xf numFmtId="49" fontId="18" fillId="2" borderId="18" xfId="0" applyNumberFormat="1" applyFont="1" applyFill="1" applyBorder="1" applyAlignment="1">
      <x:alignment horizontal="general" vertical="center" wrapText="1"/>
    </x:xf>
    <x:xf numFmtId="49" fontId="18" fillId="0" borderId="17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18" fillId="2" borderId="85" xfId="0" applyNumberFormat="1" applyFont="1" applyFill="1" applyBorder="1" applyAlignment="1" hs:applyExtension="1">
          <x:alignment horizontal="left" vertical="center" wrapText="1" indent="1"/>
          <hs:parashape hs:leftMargin="1134" hs:lineSpacingType="betweenLines" hs:lineSpacing="75" hs:breakNonLatinWord="breakWord" hs:breakLatinWord="keepWord" hs:condense="0" hs:textAlignment="baseLine"/>
        </x:xf>
      </mc:Choice>
      <mc:Fallback>
        <x:xf numFmtId="49" fontId="18" fillId="2" borderId="85" xfId="0" applyNumberFormat="1" applyFont="1" applyFill="1" applyBorder="1" applyAlignment="1">
          <x:alignment horizontal="left" vertical="center" wrapText="1" indent="1"/>
        </x:xf>
      </mc:Fallback>
    </mc:AlternateContent>
    <x:xf numFmtId="49" fontId="18" fillId="2" borderId="86" xfId="0" applyNumberFormat="1" applyFont="1" applyFill="1" applyBorder="1" applyAlignment="1">
      <x:alignment horizontal="left" vertical="center" wrapText="1"/>
    </x:xf>
    <x:xf numFmtId="49" fontId="18" fillId="2" borderId="21" xfId="0" applyNumberFormat="1" applyFont="1" applyFill="1" applyBorder="1" applyAlignment="1">
      <x:alignment horizontal="general" vertical="center" wrapText="1"/>
    </x:xf>
    <x:xf numFmtId="49" fontId="18" fillId="2" borderId="87" xfId="0" applyNumberFormat="1" applyFont="1" applyFill="1" applyBorder="1" applyAlignment="1">
      <x:alignment horizontal="left" vertical="center" wrapText="1"/>
    </x:xf>
    <x:xf numFmtId="0" fontId="16" fillId="2" borderId="0" xfId="0" applyNumberFormat="1" applyFont="1" applyFill="1" applyAlignment="1">
      <x:alignment horizontal="left" vertical="center"/>
    </x:xf>
  </x:cellXfs>
  <x:cellStyles count="2">
    <x:cellStyle xfId="1" builtinId="6"/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/Relationships>
</file>

<file path=xl/drawings/_rels/drawing10.xml.rels><?xml version="1.0" encoding="UTF-8" standalone="yes" ?><Relationships xmlns="http://schemas.openxmlformats.org/package/2006/relationships"><Relationship Id="rId1" Type="http://schemas.openxmlformats.org/officeDocument/2006/relationships/image" Target="../media/image10.jpeg"  /></Relationships>
</file>

<file path=xl/drawings/drawing1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 editAs="oneCell">
    <xdr:from>
      <xdr:col>4</xdr:col>
      <xdr:colOff>638175</xdr:colOff>
      <xdr:row>9</xdr:row>
      <xdr:rowOff>523875</xdr:rowOff>
    </xdr:from>
    <xdr:to>
      <xdr:col>5</xdr:col>
      <xdr:colOff>600075</xdr:colOff>
      <xdr:row>11</xdr:row>
      <xdr:rowOff>238125</xdr:rowOff>
    </xdr:to>
    <xdr:pic macro="" fPublished="0">
      <xdr:nvPicPr>
        <xdr:cNvPr id="4" name="그림 4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4857750" y="6238874"/>
          <a:ext cx="952500" cy="9525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F12"/>
  <x:sheetViews>
    <x:sheetView topLeftCell="A1" zoomScaleNormal="100" zoomScaleSheetLayoutView="75" workbookViewId="0">
      <x:selection activeCell="H10" activeCellId="0" sqref="H10:H10"/>
    </x:sheetView>
  </x:sheetViews>
  <x:sheetFormatPr defaultColWidth="8.88671875" defaultRowHeight="17.800000000000001"/>
  <x:cols>
    <x:col min="1" max="1" width="13.77734375" customWidth="1"/>
    <x:col min="2" max="2" width="14.33203125" customWidth="1"/>
    <x:col min="4" max="4" width="12.21875" customWidth="1"/>
    <x:col min="5" max="6" width="11.5546875" customWidth="1"/>
  </x:cols>
  <x:sheetData>
    <x:row r="1" spans="1:6" ht="31.5" customHeight="1">
      <x:c r="A1" s="13" t="s">
        <x:v>59</x:v>
      </x:c>
      <x:c r="B1" s="118" t="s">
        <x:v>84</x:v>
      </x:c>
      <x:c r="C1" s="119"/>
      <x:c r="D1" s="120"/>
      <x:c r="E1" s="14"/>
      <x:c r="F1" s="121" t="s">
        <x:v>60</x:v>
      </x:c>
    </x:row>
    <x:row r="2" spans="1:6" ht="31.5" customHeight="1">
      <x:c r="A2" s="15" t="s">
        <x:v>36</x:v>
      </x:c>
      <x:c r="B2" s="124" t="s">
        <x:v>46</x:v>
      </x:c>
      <x:c r="C2" s="125"/>
      <x:c r="D2" s="126"/>
      <x:c r="E2" s="14"/>
      <x:c r="F2" s="122"/>
    </x:row>
    <x:row r="3" spans="1:6" ht="31.5" customHeight="1">
      <x:c r="A3" s="16" t="s">
        <x:v>40</x:v>
      </x:c>
      <x:c r="B3" s="127" t="s">
        <x:v>50</x:v>
      </x:c>
      <x:c r="C3" s="128"/>
      <x:c r="D3" s="129"/>
      <x:c r="E3" s="14"/>
      <x:c r="F3" s="123"/>
    </x:row>
    <x:row r="4" spans="1:6" ht="60.75" customHeight="1">
      <x:c r="A4" s="14"/>
      <x:c r="B4" s="14"/>
      <x:c r="C4" s="14"/>
      <x:c r="D4" s="14"/>
      <x:c r="E4" s="14"/>
      <x:c r="F4" s="14"/>
    </x:row>
    <x:row r="5" spans="1:6" ht="60.75" customHeight="1">
      <x:c r="A5" s="14"/>
      <x:c r="B5" s="14"/>
      <x:c r="C5" s="14"/>
      <x:c r="D5" s="14"/>
      <x:c r="E5" s="14"/>
      <x:c r="F5" s="14"/>
    </x:row>
    <x:row r="6" spans="1:6" ht="71.25" customHeight="1">
      <x:c r="A6" s="109" t="s">
        <x:v>81</x:v>
      </x:c>
      <x:c r="B6" s="110"/>
      <x:c r="C6" s="110"/>
      <x:c r="D6" s="110"/>
      <x:c r="E6" s="110"/>
      <x:c r="F6" s="111"/>
    </x:row>
    <x:row r="7" spans="1:6" ht="30.75" customHeight="1">
      <x:c r="A7" s="17"/>
      <x:c r="B7" s="18"/>
      <x:c r="C7" s="18"/>
      <x:c r="D7" s="18"/>
      <x:c r="E7" s="18"/>
      <x:c r="F7" s="19"/>
    </x:row>
    <x:row r="8" spans="1:6" ht="71.25" customHeight="1">
      <x:c r="A8" s="112" t="s">
        <x:v>82</x:v>
      </x:c>
      <x:c r="B8" s="113"/>
      <x:c r="C8" s="113"/>
      <x:c r="D8" s="113"/>
      <x:c r="E8" s="113"/>
      <x:c r="F8" s="114"/>
    </x:row>
    <x:row r="9" spans="1:6" ht="60.75" customHeight="1">
      <x:c r="A9" s="14"/>
      <x:c r="B9" s="14"/>
      <x:c r="C9" s="14"/>
      <x:c r="D9" s="14"/>
      <x:c r="E9" s="14"/>
      <x:c r="F9" s="14"/>
    </x:row>
    <x:row r="10" spans="1:6" ht="60.75" customHeight="1">
      <x:c r="A10" s="14"/>
      <x:c r="B10" s="14"/>
      <x:c r="C10" s="14"/>
      <x:c r="D10" s="14"/>
      <x:c r="F10" s="14"/>
    </x:row>
    <x:row r="11" spans="1:6" ht="36.75" customHeight="1">
      <x:c r="A11" s="14"/>
      <x:c r="B11" s="20" t="s">
        <x:v>63</x:v>
      </x:c>
      <x:c r="C11" s="115" t="s">
        <x:v>35</x:v>
      </x:c>
      <x:c r="D11" s="116"/>
      <x:c r="E11" s="117"/>
      <x:c r="F11" s="14"/>
    </x:row>
    <x:row r="12" spans="1:6" ht="36.75" customHeight="1">
      <x:c r="A12" s="14"/>
      <x:c r="B12" s="21" t="s">
        <x:v>71</x:v>
      </x:c>
      <x:c r="C12" s="130" t="s">
        <x:v>41</x:v>
      </x:c>
      <x:c r="D12" s="131"/>
      <x:c r="E12" s="132"/>
      <x:c r="F12" s="14"/>
    </x:row>
  </x:sheetData>
  <x:mergeCells count="8">
    <x:mergeCell ref="A6:F6"/>
    <x:mergeCell ref="A8:F8"/>
    <x:mergeCell ref="C11:E11"/>
    <x:mergeCell ref="B1:D1"/>
    <x:mergeCell ref="F1:F3"/>
    <x:mergeCell ref="B2:D2"/>
    <x:mergeCell ref="B3:D3"/>
    <x:mergeCell ref="C12:E12"/>
  </x:mergeCells>
  <x:pageMargins left="0.87986111640930176" right="0.7086111307144165" top="1.6791666746139526" bottom="0.74750000238418579" header="0.31486111879348755" footer="0.31486111879348755"/>
  <x:pageSetup paperSize="9" scale="100" firstPageNumber="1" fitToWidth="1" fitToHeight="1" orientation="portrait" usePrinterDefaults="1" blackAndWhite="0" draft="0" useFirstPageNumber="0" horizontalDpi="600" verticalDpi="3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L14"/>
  <x:sheetViews>
    <x:sheetView topLeftCell="A1" zoomScale="85" zoomScaleNormal="85" zoomScaleSheetLayoutView="75" workbookViewId="0">
      <x:selection activeCell="M7" activeCellId="0" sqref="M7:M7"/>
    </x:sheetView>
  </x:sheetViews>
  <x:sheetFormatPr defaultColWidth="8.88671875" defaultRowHeight="17.800000000000001"/>
  <x:cols>
    <x:col min="1" max="1" width="2.44140625" customWidth="1"/>
    <x:col min="12" max="12" width="14.5546875" customWidth="1"/>
  </x:cols>
  <x:sheetData>
    <x:row r="1" spans="1:12" ht="48.75">
      <x:c r="A1" s="134" t="s">
        <x:v>64</x:v>
      </x:c>
      <x:c r="B1" s="134"/>
      <x:c r="C1" s="134"/>
      <x:c r="D1" s="134"/>
      <x:c r="E1" s="134"/>
      <x:c r="F1" s="134"/>
      <x:c r="G1" s="134"/>
      <x:c r="H1" s="134"/>
      <x:c r="I1" s="134"/>
      <x:c r="J1" s="134"/>
      <x:c r="K1" s="134"/>
      <x:c r="L1" s="8"/>
    </x:row>
    <x:row r="2" spans="1:12" ht="30.75" customHeight="1">
      <x:c r="A2" s="7"/>
      <x:c r="B2" s="7"/>
      <x:c r="C2" s="7"/>
      <x:c r="D2" s="7"/>
      <x:c r="E2" s="7"/>
      <x:c r="F2" s="7"/>
      <x:c r="G2" s="7"/>
      <x:c r="H2" s="7"/>
      <x:c r="I2" s="7"/>
      <x:c r="J2" s="7"/>
      <x:c r="K2" s="7"/>
      <x:c r="L2" s="7"/>
    </x:row>
    <x:row r="3" spans="2:12" ht="36.75" customHeight="1">
      <x:c r="B3" s="26"/>
      <x:c r="C3" s="26"/>
      <x:c r="D3" s="26"/>
      <x:c r="E3" s="26"/>
      <x:c r="F3" s="26"/>
      <x:c r="G3" s="26"/>
      <x:c r="H3" s="26"/>
      <x:c r="I3" s="26"/>
      <x:c r="J3" s="26"/>
      <x:c r="K3" s="133" t="s">
        <x:v>70</x:v>
      </x:c>
      <x:c r="L3" s="133"/>
    </x:row>
    <x:row r="4" spans="2:12" ht="30" customHeight="1">
      <x:c r="B4" s="135" t="s">
        <x:v>0</x:v>
      </x:c>
      <x:c r="C4" s="135"/>
      <x:c r="D4" s="135"/>
      <x:c r="E4" s="135"/>
      <x:c r="F4" s="135"/>
      <x:c r="G4" s="135"/>
      <x:c r="H4" s="135"/>
      <x:c r="I4" s="135"/>
      <x:c r="J4" s="135"/>
      <x:c r="K4" s="135"/>
      <x:c r="L4" s="135"/>
    </x:row>
    <x:row r="5" spans="2:12" ht="30" customHeight="1">
      <x:c r="B5" s="195" t="s">
        <x:v>1</x:v>
      </x:c>
      <x:c r="C5" s="195"/>
      <x:c r="D5" s="195"/>
      <x:c r="E5" s="195"/>
      <x:c r="F5" s="195"/>
      <x:c r="G5" s="195"/>
      <x:c r="H5" s="195"/>
      <x:c r="I5" s="195"/>
      <x:c r="J5" s="195"/>
      <x:c r="K5" s="195"/>
      <x:c r="L5" s="195"/>
    </x:row>
    <x:row r="6" spans="2:12" ht="15.75" customHeight="1">
      <x:c r="B6" s="23"/>
      <x:c r="C6" s="23"/>
      <x:c r="D6" s="23"/>
      <x:c r="E6" s="23"/>
      <x:c r="F6" s="23"/>
      <x:c r="G6" s="23"/>
      <x:c r="H6" s="23"/>
      <x:c r="I6" s="23"/>
      <x:c r="J6" s="23"/>
      <x:c r="K6" s="23"/>
      <x:c r="L6" s="23"/>
    </x:row>
    <x:row r="7" spans="2:12" ht="30" customHeight="1">
      <x:c r="B7" s="135" t="s">
        <x:v>5</x:v>
      </x:c>
      <x:c r="C7" s="135"/>
      <x:c r="D7" s="135"/>
      <x:c r="E7" s="135"/>
      <x:c r="F7" s="135"/>
      <x:c r="G7" s="135"/>
      <x:c r="H7" s="135"/>
      <x:c r="I7" s="135"/>
      <x:c r="J7" s="135"/>
      <x:c r="K7" s="135"/>
      <x:c r="L7" s="135"/>
    </x:row>
    <x:row r="8" spans="2:12" ht="15.75" customHeight="1">
      <x:c r="B8" s="24"/>
      <x:c r="C8" s="24"/>
      <x:c r="D8" s="24"/>
      <x:c r="E8" s="24"/>
      <x:c r="F8" s="24"/>
      <x:c r="G8" s="24"/>
      <x:c r="H8" s="24"/>
      <x:c r="I8" s="24"/>
      <x:c r="J8" s="24"/>
      <x:c r="K8" s="24"/>
      <x:c r="L8" s="24"/>
    </x:row>
    <x:row r="9" spans="2:12" ht="30" customHeight="1">
      <x:c r="B9" s="135" t="s">
        <x:v>7</x:v>
      </x:c>
      <x:c r="C9" s="135"/>
      <x:c r="D9" s="135"/>
      <x:c r="E9" s="135"/>
      <x:c r="F9" s="135"/>
      <x:c r="G9" s="135"/>
      <x:c r="H9" s="135"/>
      <x:c r="I9" s="135"/>
      <x:c r="J9" s="135"/>
      <x:c r="K9" s="135"/>
      <x:c r="L9" s="135"/>
    </x:row>
    <x:row r="10" spans="2:12" ht="30" customHeight="1">
      <x:c r="B10" s="135" t="s">
        <x:v>80</x:v>
      </x:c>
      <x:c r="C10" s="135"/>
      <x:c r="D10" s="135"/>
      <x:c r="E10" s="135"/>
      <x:c r="F10" s="135"/>
      <x:c r="G10" s="135"/>
      <x:c r="H10" s="135"/>
      <x:c r="I10" s="135"/>
      <x:c r="J10" s="135"/>
      <x:c r="K10" s="135"/>
      <x:c r="L10" s="135"/>
    </x:row>
    <x:row r="11" spans="2:12" ht="15.75" customHeight="1">
      <x:c r="B11" s="25"/>
      <x:c r="C11" s="25"/>
      <x:c r="D11" s="25"/>
      <x:c r="E11" s="25"/>
      <x:c r="F11" s="25"/>
      <x:c r="G11" s="25"/>
      <x:c r="H11" s="25"/>
      <x:c r="I11" s="25"/>
      <x:c r="J11" s="25"/>
      <x:c r="K11" s="25"/>
      <x:c r="L11" s="25"/>
    </x:row>
    <x:row r="12" spans="2:12" ht="30" customHeight="1">
      <x:c r="B12" s="135" t="s">
        <x:v>4</x:v>
      </x:c>
      <x:c r="C12" s="135"/>
      <x:c r="D12" s="135"/>
      <x:c r="E12" s="135"/>
      <x:c r="F12" s="135"/>
      <x:c r="G12" s="135"/>
      <x:c r="H12" s="135"/>
      <x:c r="I12" s="135"/>
      <x:c r="J12" s="135"/>
      <x:c r="K12" s="135"/>
      <x:c r="L12" s="135"/>
    </x:row>
    <x:row r="13" spans="2:12" ht="30" customHeight="1">
      <x:c r="B13" s="135" t="s">
        <x:v>6</x:v>
      </x:c>
      <x:c r="C13" s="135"/>
      <x:c r="D13" s="135"/>
      <x:c r="E13" s="135"/>
      <x:c r="F13" s="135"/>
      <x:c r="G13" s="135"/>
      <x:c r="H13" s="135"/>
      <x:c r="I13" s="135"/>
      <x:c r="J13" s="135"/>
      <x:c r="K13" s="135"/>
      <x:c r="L13" s="135"/>
    </x:row>
    <x:row r="14" spans="2:12" ht="30" customHeight="1">
      <x:c r="B14" s="135"/>
      <x:c r="C14" s="135"/>
      <x:c r="D14" s="135"/>
      <x:c r="E14" s="135"/>
      <x:c r="F14" s="135"/>
      <x:c r="G14" s="135"/>
      <x:c r="H14" s="135"/>
      <x:c r="I14" s="135"/>
      <x:c r="J14" s="135"/>
      <x:c r="K14" s="135"/>
      <x:c r="L14" s="135"/>
    </x:row>
  </x:sheetData>
  <x:mergeCells count="10">
    <x:mergeCell ref="K3:L3"/>
    <x:mergeCell ref="A1:K1"/>
    <x:mergeCell ref="B4:L4"/>
    <x:mergeCell ref="B5:L5"/>
    <x:mergeCell ref="B7:L7"/>
    <x:mergeCell ref="B14:L14"/>
    <x:mergeCell ref="B9:L9"/>
    <x:mergeCell ref="B10:L10"/>
    <x:mergeCell ref="B12:L12"/>
    <x:mergeCell ref="B13:L13"/>
  </x:mergeCells>
  <x:pageMargins left="1" right="0.56986111402511597" top="1.0700000524520874" bottom="0.74750000238418579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K32"/>
  <x:sheetViews>
    <x:sheetView tabSelected="1" topLeftCell="A1" zoomScale="85" zoomScaleNormal="85" zoomScaleSheetLayoutView="75" workbookViewId="0">
      <x:selection activeCell="F17" activeCellId="0" sqref="F17:F17"/>
    </x:sheetView>
  </x:sheetViews>
  <x:sheetFormatPr defaultColWidth="8.88671875" defaultRowHeight="17.800000000000001"/>
  <x:cols>
    <x:col min="1" max="1" width="15.77734375" customWidth="1"/>
    <x:col min="2" max="3" width="11.5546875" customWidth="1"/>
    <x:col min="4" max="4" width="12" customWidth="1"/>
    <x:col min="5" max="5" width="3.21875" customWidth="1"/>
    <x:col min="6" max="6" width="21" customWidth="1"/>
    <x:col min="7" max="9" width="11.5546875" customWidth="1"/>
  </x:cols>
  <x:sheetData>
    <x:row r="1" spans="1:9" ht="29.149999999999999">
      <x:c r="A1" s="142" t="s">
        <x:v>83</x:v>
      </x:c>
      <x:c r="B1" s="142"/>
      <x:c r="C1" s="142"/>
      <x:c r="D1" s="142"/>
      <x:c r="E1" s="142"/>
      <x:c r="F1" s="142"/>
      <x:c r="G1" s="142"/>
      <x:c r="H1" s="142"/>
      <x:c r="I1" s="142"/>
    </x:row>
    <x:row r="2" spans="1:9" ht="36.75" customHeight="1">
      <x:c r="A2" s="9" t="s">
        <x:v>58</x:v>
      </x:c>
      <x:c r="B2" s="10"/>
      <x:c r="C2" s="10"/>
      <x:c r="D2" s="10"/>
      <x:c r="E2" s="10"/>
      <x:c r="F2" s="10" t="s">
        <x:v>66</x:v>
      </x:c>
      <x:c r="G2" s="10"/>
      <x:c r="H2" s="10"/>
      <x:c r="I2" s="10"/>
    </x:row>
    <x:row r="3" spans="1:9" ht="31.5" customHeight="1">
      <x:c r="A3" s="2"/>
      <x:c r="B3" s="2"/>
      <x:c r="C3" s="2"/>
      <x:c r="D3" s="27" t="s">
        <x:v>31</x:v>
      </x:c>
      <x:c r="E3" s="2"/>
      <x:c r="F3" s="2"/>
      <x:c r="G3" s="2"/>
      <x:c r="H3" s="2"/>
      <x:c r="I3" s="27" t="s">
        <x:v>31</x:v>
      </x:c>
    </x:row>
    <x:row r="4" spans="1:9" ht="30.75" customHeight="1">
      <x:c r="A4" s="104" t="s">
        <x:v>20</x:v>
      </x:c>
      <x:c r="B4" s="105" t="s">
        <x:v>57</x:v>
      </x:c>
      <x:c r="C4" s="106" t="s">
        <x:v>28</x:v>
      </x:c>
      <x:c r="D4" s="107" t="s">
        <x:v>12</x:v>
      </x:c>
      <x:c r="E4" s="4"/>
      <x:c r="F4" s="107" t="s">
        <x:v>20</x:v>
      </x:c>
      <x:c r="G4" s="108" t="s">
        <x:v>57</x:v>
      </x:c>
      <x:c r="H4" s="106" t="s">
        <x:v>28</x:v>
      </x:c>
      <x:c r="I4" s="107" t="s">
        <x:v>12</x:v>
      </x:c>
    </x:row>
    <x:row r="5" spans="1:9" ht="30.75" customHeight="1">
      <x:c r="A5" s="71" t="s">
        <x:v>11</x:v>
      </x:c>
      <x:c r="B5" s="68">
        <x:f>SUM(B6:B10)</x:f>
        <x:v>466600</x:v>
      </x:c>
      <x:c r="C5" s="68">
        <x:f>SUM(C6:C10)</x:f>
        <x:v>353500</x:v>
      </x:c>
      <x:c r="D5" s="28">
        <x:f t="shared" ref="D5:D7" si="0">C5-B5</x:f>
        <x:v>-113100</x:v>
      </x:c>
      <x:c r="E5" s="4"/>
      <x:c r="F5" s="3" t="s">
        <x:v>11</x:v>
      </x:c>
      <x:c r="G5" s="28">
        <x:f>SUM(G6:G14)</x:f>
        <x:v>466600</x:v>
      </x:c>
      <x:c r="H5" s="28">
        <x:f>H6+H7+H8+H9+H10+H11+H12+H13+H14+H15</x:f>
        <x:v>353500</x:v>
      </x:c>
      <x:c r="I5" s="28">
        <x:f>H5-G5</x:f>
        <x:v>-113100</x:v>
      </x:c>
    </x:row>
    <x:row r="6" spans="1:9" ht="30.75" customHeight="1">
      <x:c r="A6" s="72" t="s">
        <x:v>33</x:v>
      </x:c>
      <x:c r="B6" s="69">
        <x:v>60000</x:v>
      </x:c>
      <x:c r="C6" s="69">
        <x:v>60000</x:v>
      </x:c>
      <x:c r="D6" s="28">
        <x:f t="shared" si="0"/>
        <x:v>0</x:v>
      </x:c>
      <x:c r="E6" s="4"/>
      <x:c r="F6" s="29" t="s">
        <x:v>23</x:v>
      </x:c>
      <x:c r="G6" s="28">
        <x:v>3600</x:v>
      </x:c>
      <x:c r="H6" s="28">
        <x:v>3600</x:v>
      </x:c>
      <x:c r="I6" s="28">
        <x:f t="shared" ref="I6:I14" si="1">H6-G6</x:f>
        <x:v>0</x:v>
      </x:c>
    </x:row>
    <x:row r="7" spans="1:9" ht="30.75" customHeight="1">
      <x:c r="A7" s="73" t="s">
        <x:v>67</x:v>
      </x:c>
      <x:c r="B7" s="69">
        <x:v>241000</x:v>
      </x:c>
      <x:c r="C7" s="69">
        <x:v>130000</x:v>
      </x:c>
      <x:c r="D7" s="41">
        <x:f t="shared" si="0"/>
        <x:v>-111000</x:v>
      </x:c>
      <x:c r="E7" s="4"/>
      <x:c r="F7" s="29" t="s">
        <x:v>73</x:v>
      </x:c>
      <x:c r="G7" s="28">
        <x:v>5400</x:v>
      </x:c>
      <x:c r="H7" s="28">
        <x:v>5000</x:v>
      </x:c>
      <x:c r="I7" s="28">
        <x:f t="shared" si="1"/>
        <x:v>-400</x:v>
      </x:c>
    </x:row>
    <x:row r="8" spans="1:9" ht="30.75" customHeight="1">
      <x:c r="A8" s="51" t="s">
        <x:v>78</x:v>
      </x:c>
      <x:c r="B8" s="70">
        <x:v>5600</x:v>
      </x:c>
      <x:c r="C8" s="70">
        <x:v>3500</x:v>
      </x:c>
      <x:c r="D8" s="52">
        <x:f>C8-B8</x:f>
        <x:v>-2100</x:v>
      </x:c>
      <x:c r="E8" s="4"/>
      <x:c r="F8" s="29" t="s">
        <x:v>16</x:v>
      </x:c>
      <x:c r="G8" s="28">
        <x:v>2200</x:v>
      </x:c>
      <x:c r="H8" s="28">
        <x:v>2500</x:v>
      </x:c>
      <x:c r="I8" s="28">
        <x:f t="shared" si="1"/>
        <x:v>300</x:v>
      </x:c>
    </x:row>
    <x:row r="9" spans="1:9" ht="30.75" customHeight="1">
      <x:c r="A9" s="51" t="s">
        <x:v>65</x:v>
      </x:c>
      <x:c r="B9" s="70">
        <x:v>155000</x:v>
      </x:c>
      <x:c r="C9" s="70">
        <x:v>155000</x:v>
      </x:c>
      <x:c r="D9" s="52">
        <x:f>C9-B9</x:f>
        <x:v>0</x:v>
      </x:c>
      <x:c r="E9" s="4"/>
      <x:c r="F9" s="29" t="s">
        <x:v>56</x:v>
      </x:c>
      <x:c r="G9" s="28">
        <x:v>0</x:v>
      </x:c>
      <x:c r="H9" s="28">
        <x:v>0</x:v>
      </x:c>
      <x:c r="I9" s="28">
        <x:f t="shared" si="1"/>
        <x:v>0</x:v>
      </x:c>
    </x:row>
    <x:row r="10" spans="1:9" ht="30.75" customHeight="1">
      <x:c r="A10" s="51" t="s">
        <x:v>24</x:v>
      </x:c>
      <x:c r="B10" s="75">
        <x:v>5000</x:v>
      </x:c>
      <x:c r="C10" s="75">
        <x:v>5000</x:v>
      </x:c>
      <x:c r="D10" s="52">
        <x:f>C10-B10</x:f>
        <x:v>0</x:v>
      </x:c>
      <x:c r="E10" s="4"/>
      <x:c r="F10" s="40" t="s">
        <x:v>18</x:v>
      </x:c>
      <x:c r="G10" s="41">
        <x:v>9000</x:v>
      </x:c>
      <x:c r="H10" s="41">
        <x:v>9000</x:v>
      </x:c>
      <x:c r="I10" s="41">
        <x:f t="shared" si="1"/>
        <x:v>0</x:v>
      </x:c>
    </x:row>
    <x:row r="11" spans="1:9" ht="30.75" customHeight="1">
      <x:c r="A11" s="37"/>
      <x:c r="B11" s="38"/>
      <x:c r="C11" s="38"/>
      <x:c r="D11" s="39"/>
      <x:c r="E11" s="4"/>
      <x:c r="F11" s="51" t="s">
        <x:v>75</x:v>
      </x:c>
      <x:c r="G11" s="52">
        <x:v>7000</x:v>
      </x:c>
      <x:c r="H11" s="52">
        <x:v>7000</x:v>
      </x:c>
      <x:c r="I11" s="52">
        <x:f t="shared" si="1"/>
        <x:v>0</x:v>
      </x:c>
    </x:row>
    <x:row r="12" spans="1:9" ht="30.75" customHeight="1">
      <x:c r="A12" s="2"/>
      <x:c r="B12" s="2"/>
      <x:c r="C12" s="2"/>
      <x:c r="D12" s="2"/>
      <x:c r="E12" s="4"/>
      <x:c r="F12" s="51" t="s">
        <x:v>55</x:v>
      </x:c>
      <x:c r="G12" s="52">
        <x:v>6000</x:v>
      </x:c>
      <x:c r="H12" s="52">
        <x:v>7000</x:v>
      </x:c>
      <x:c r="I12" s="52">
        <x:f t="shared" si="1"/>
        <x:v>1000</x:v>
      </x:c>
    </x:row>
    <x:row r="13" spans="1:9" ht="30.75" customHeight="1">
      <x:c r="A13" s="2"/>
      <x:c r="B13" s="2"/>
      <x:c r="C13" s="2"/>
      <x:c r="D13" s="2"/>
      <x:c r="E13" s="4"/>
      <x:c r="F13" s="51" t="s">
        <x:v>79</x:v>
      </x:c>
      <x:c r="G13" s="52">
        <x:v>8000</x:v>
      </x:c>
      <x:c r="H13" s="52">
        <x:v>10000</x:v>
      </x:c>
      <x:c r="I13" s="52">
        <x:f t="shared" si="1"/>
        <x:v>2000</x:v>
      </x:c>
    </x:row>
    <x:row r="14" spans="1:9" ht="30.75" customHeight="1">
      <x:c r="A14" s="2"/>
      <x:c r="B14" s="2"/>
      <x:c r="C14" s="2"/>
      <x:c r="D14" s="2"/>
      <x:c r="E14" s="1"/>
      <x:c r="F14" s="51" t="s">
        <x:v>19</x:v>
      </x:c>
      <x:c r="G14" s="52">
        <x:v>425400</x:v>
      </x:c>
      <x:c r="H14" s="52">
        <x:v>309400</x:v>
      </x:c>
      <x:c r="I14" s="52">
        <x:f t="shared" si="1"/>
        <x:v>-116000</x:v>
      </x:c>
    </x:row>
    <x:row r="15" spans="5:5" ht="30.75" customHeight="1">
      <x:c r="E15" s="1"/>
    </x:row>
    <x:row r="16" spans="5:5">
      <x:c r="E16" s="1"/>
    </x:row>
    <x:row r="17" spans="5:5" ht="24" customHeight="1">
      <x:c r="E17" s="11"/>
    </x:row>
    <x:row r="18" spans="1:11" ht="24" customHeight="1">
      <x:c r="A18" s="42"/>
      <x:c r="B18" s="42"/>
      <x:c r="C18" s="42"/>
      <x:c r="D18" s="42"/>
      <x:c r="E18" s="4"/>
      <x:c r="F18" s="43"/>
      <x:c r="G18" s="43"/>
      <x:c r="H18" s="43"/>
      <x:c r="I18" s="43"/>
      <x:c r="J18" s="43"/>
      <x:c r="K18" s="43"/>
    </x:row>
    <x:row r="19" spans="1:11" ht="24" customHeight="1">
      <x:c r="A19" s="44"/>
      <x:c r="B19" s="45"/>
      <x:c r="C19" s="45"/>
      <x:c r="D19" s="45"/>
      <x:c r="E19" s="4"/>
      <x:c r="F19" s="45"/>
      <x:c r="G19" s="45"/>
      <x:c r="H19" s="45"/>
      <x:c r="I19" s="45"/>
      <x:c r="J19" s="43"/>
      <x:c r="K19" s="43"/>
    </x:row>
    <x:row r="20" spans="1:11" ht="25.5" customHeight="1">
      <x:c r="A20" s="45"/>
      <x:c r="B20" s="45"/>
      <x:c r="C20" s="45"/>
      <x:c r="D20" s="45"/>
      <x:c r="E20" s="4"/>
      <x:c r="F20" s="45"/>
      <x:c r="G20" s="45"/>
      <x:c r="H20" s="45"/>
      <x:c r="I20" s="45"/>
      <x:c r="J20" s="43"/>
      <x:c r="K20" s="43"/>
    </x:row>
    <x:row r="21" spans="1:11" ht="25.5" customHeight="1">
      <x:c r="A21" s="46"/>
      <x:c r="B21" s="46"/>
      <x:c r="C21" s="46"/>
      <x:c r="D21" s="46"/>
      <x:c r="E21" s="1"/>
      <x:c r="F21" s="46"/>
      <x:c r="G21" s="46"/>
      <x:c r="H21" s="46"/>
      <x:c r="I21" s="46"/>
      <x:c r="J21" s="43"/>
      <x:c r="K21" s="43"/>
    </x:row>
    <x:row r="22" spans="1:11" ht="25.5" customHeight="1">
      <x:c r="A22" s="46"/>
      <x:c r="B22" s="38"/>
      <x:c r="C22" s="38"/>
      <x:c r="D22" s="47"/>
      <x:c r="E22" s="42"/>
      <x:c r="F22" s="46"/>
      <x:c r="G22" s="39"/>
      <x:c r="H22" s="39"/>
      <x:c r="I22" s="47"/>
      <x:c r="J22" s="43"/>
      <x:c r="K22" s="43"/>
    </x:row>
    <x:row r="23" spans="1:11" ht="25.5" customHeight="1">
      <x:c r="A23" s="48"/>
      <x:c r="B23" s="49"/>
      <x:c r="C23" s="49"/>
      <x:c r="D23" s="47"/>
      <x:c r="E23" s="45"/>
      <x:c r="F23" s="50"/>
      <x:c r="G23" s="39"/>
      <x:c r="H23" s="39"/>
      <x:c r="I23" s="47"/>
      <x:c r="J23" s="43"/>
      <x:c r="K23" s="43"/>
    </x:row>
    <x:row r="24" spans="1:11" ht="25.5" customHeight="1">
      <x:c r="A24" s="50"/>
      <x:c r="B24" s="38"/>
      <x:c r="C24" s="38"/>
      <x:c r="D24" s="47"/>
      <x:c r="E24" s="45"/>
      <x:c r="F24" s="50"/>
      <x:c r="G24" s="39"/>
      <x:c r="H24" s="39"/>
      <x:c r="I24" s="47"/>
      <x:c r="J24" s="43"/>
      <x:c r="K24" s="43"/>
    </x:row>
    <x:row r="25" spans="1:11" ht="25.5" customHeight="1">
      <x:c r="A25" s="50"/>
      <x:c r="B25" s="38"/>
      <x:c r="C25" s="38"/>
      <x:c r="D25" s="47"/>
      <x:c r="E25" s="4"/>
      <x:c r="F25" s="50"/>
      <x:c r="G25" s="39"/>
      <x:c r="H25" s="39"/>
      <x:c r="I25" s="47"/>
      <x:c r="J25" s="43"/>
      <x:c r="K25" s="43"/>
    </x:row>
    <x:row r="26" spans="1:11" ht="25.5" customHeight="1">
      <x:c r="A26" s="50"/>
      <x:c r="B26" s="38"/>
      <x:c r="C26" s="38"/>
      <x:c r="D26" s="47"/>
      <x:c r="E26" s="4"/>
      <x:c r="F26" s="50"/>
      <x:c r="G26" s="39"/>
      <x:c r="H26" s="39"/>
      <x:c r="I26" s="47"/>
      <x:c r="J26" s="43"/>
      <x:c r="K26" s="43"/>
    </x:row>
    <x:row r="27" spans="1:11" ht="25.5" customHeight="1">
      <x:c r="A27" s="50"/>
      <x:c r="B27" s="38"/>
      <x:c r="C27" s="38"/>
      <x:c r="D27" s="47"/>
      <x:c r="E27" s="4"/>
      <x:c r="F27" s="50"/>
      <x:c r="G27" s="39"/>
      <x:c r="H27" s="39"/>
      <x:c r="I27" s="47"/>
      <x:c r="J27" s="43"/>
      <x:c r="K27" s="43"/>
    </x:row>
    <x:row r="28" spans="1:11" ht="25.5" customHeight="1">
      <x:c r="A28" s="45"/>
      <x:c r="B28" s="45"/>
      <x:c r="C28" s="45"/>
      <x:c r="D28" s="45"/>
      <x:c r="E28" s="4"/>
      <x:c r="F28" s="50"/>
      <x:c r="G28" s="39"/>
      <x:c r="H28" s="39"/>
      <x:c r="I28" s="47"/>
      <x:c r="J28" s="43"/>
      <x:c r="K28" s="43"/>
    </x:row>
    <x:row r="29" spans="1:11" ht="25.5" customHeight="1">
      <x:c r="A29" s="45"/>
      <x:c r="B29" s="45"/>
      <x:c r="C29" s="45"/>
      <x:c r="D29" s="45"/>
      <x:c r="E29" s="4"/>
      <x:c r="F29" s="50"/>
      <x:c r="G29" s="39"/>
      <x:c r="H29" s="39"/>
      <x:c r="I29" s="47"/>
      <x:c r="J29" s="43"/>
      <x:c r="K29" s="43"/>
    </x:row>
    <x:row r="30" spans="1:11" ht="25.5" customHeight="1">
      <x:c r="A30" s="43"/>
      <x:c r="B30" s="43"/>
      <x:c r="C30" s="43"/>
      <x:c r="D30" s="43"/>
      <x:c r="E30" s="4"/>
      <x:c r="F30" s="50"/>
      <x:c r="G30" s="39"/>
      <x:c r="H30" s="39"/>
      <x:c r="I30" s="47"/>
      <x:c r="J30" s="43"/>
      <x:c r="K30" s="43"/>
    </x:row>
    <x:row r="31" spans="1:11" ht="25.5" customHeight="1">
      <x:c r="A31" s="43"/>
      <x:c r="B31" s="43"/>
      <x:c r="C31" s="43"/>
      <x:c r="D31" s="43"/>
      <x:c r="E31" s="4"/>
      <x:c r="F31" s="50"/>
      <x:c r="G31" s="39"/>
      <x:c r="H31" s="39"/>
      <x:c r="I31" s="47"/>
      <x:c r="J31" s="43"/>
      <x:c r="K31" s="43"/>
    </x:row>
    <x:row r="32" spans="1:11">
      <x:c r="A32" s="43"/>
      <x:c r="B32" s="43"/>
      <x:c r="C32" s="43"/>
      <x:c r="D32" s="43"/>
      <x:c r="E32" s="4"/>
      <x:c r="F32" s="43"/>
      <x:c r="G32" s="43"/>
      <x:c r="H32" s="43"/>
      <x:c r="I32" s="43"/>
      <x:c r="J32" s="43"/>
      <x:c r="K32" s="43"/>
    </x:row>
  </x:sheetData>
  <x:mergeCells count="1">
    <x:mergeCell ref="A1:I1"/>
  </x:mergeCells>
  <x:pageMargins left="1.1000000238418579" right="0.34986111521720886" top="1.0098611116409302" bottom="0.69972223043441772" header="0.31486111879348755" footer="0.31486111879348755"/>
  <x:pageSetup paperSize="9" scale="100" firstPageNumber="1" fitToWidth="1" fitToHeight="1" orientation="landscape" usePrinterDefaults="1" blackAndWhite="0" draft="0" useFirstPageNumber="0" horizontalDpi="600" verticalDpi="3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M15"/>
  <x:sheetViews>
    <x:sheetView topLeftCell="C1" zoomScale="90" zoomScaleNormal="90" zoomScaleSheetLayoutView="75" workbookViewId="0">
      <x:selection activeCell="P7" activeCellId="0" sqref="P7:P7"/>
    </x:sheetView>
  </x:sheetViews>
  <x:sheetFormatPr defaultColWidth="8.88671875" defaultRowHeight="17.800000000000001"/>
  <x:cols>
    <x:col min="1" max="1" width="16" customWidth="1"/>
    <x:col min="2" max="2" width="20.109375" customWidth="1"/>
    <x:col min="3" max="3" width="17.5546875" customWidth="1"/>
    <x:col min="4" max="4" width="15.77734375" customWidth="1"/>
    <x:col min="5" max="7" width="8.88671875" hidden="1" customWidth="1"/>
    <x:col min="8" max="8" width="15.109375" customWidth="1"/>
    <x:col min="9" max="11" width="8.88671875" hidden="1" customWidth="1"/>
    <x:col min="12" max="12" width="14.88671875" customWidth="1"/>
    <x:col min="13" max="13" width="40.44140625" customWidth="1"/>
  </x:cols>
  <x:sheetData>
    <x:row r="1" spans="1:13" ht="29.149999999999999">
      <x:c r="A1" s="142" t="s">
        <x:v>44</x:v>
      </x:c>
      <x:c r="B1" s="142"/>
      <x:c r="C1" s="142"/>
      <x:c r="D1" s="142"/>
      <x:c r="E1" s="142"/>
      <x:c r="F1" s="142"/>
      <x:c r="G1" s="142"/>
      <x:c r="H1" s="142"/>
      <x:c r="I1" s="142"/>
      <x:c r="J1" s="142"/>
      <x:c r="K1" s="142"/>
      <x:c r="L1" s="142"/>
      <x:c r="M1" s="142"/>
    </x:row>
    <x:row r="2" spans="1:13">
      <x:c r="A2" s="143" t="s">
        <x:v>34</x:v>
      </x:c>
      <x:c r="B2" s="143"/>
      <x:c r="C2" s="5"/>
      <x:c r="D2" s="5"/>
      <x:c r="E2" s="5"/>
      <x:c r="F2" s="5"/>
      <x:c r="G2" s="5"/>
      <x:c r="H2" s="5"/>
      <x:c r="I2" s="5"/>
      <x:c r="J2" s="5"/>
      <x:c r="K2" s="5"/>
      <x:c r="L2" s="5"/>
      <x:c r="M2" s="6" t="s">
        <x:v>42</x:v>
      </x:c>
    </x:row>
    <x:row r="3" spans="1:13" ht="21.75" customHeight="1">
      <x:c r="A3" s="144" t="s">
        <x:v>22</x:v>
      </x:c>
      <x:c r="B3" s="145"/>
      <x:c r="C3" s="146"/>
      <x:c r="D3" s="147" t="s">
        <x:v>32</x:v>
      </x:c>
      <x:c r="E3" s="154" t="s">
        <x:v>53</x:v>
      </x:c>
      <x:c r="F3" s="155"/>
      <x:c r="G3" s="156"/>
      <x:c r="H3" s="147" t="s">
        <x:v>72</x:v>
      </x:c>
      <x:c r="I3" s="154" t="s">
        <x:v>53</x:v>
      </x:c>
      <x:c r="J3" s="155"/>
      <x:c r="K3" s="156"/>
      <x:c r="L3" s="147" t="s">
        <x:v>12</x:v>
      </x:c>
      <x:c r="M3" s="149" t="s">
        <x:v>37</x:v>
      </x:c>
    </x:row>
    <x:row r="4" spans="1:13" ht="21.75" customHeight="1">
      <x:c r="A4" s="87" t="s">
        <x:v>61</x:v>
      </x:c>
      <x:c r="B4" s="12" t="s">
        <x:v>77</x:v>
      </x:c>
      <x:c r="C4" s="12" t="s">
        <x:v>62</x:v>
      </x:c>
      <x:c r="D4" s="148"/>
      <x:c r="E4" s="22" t="s">
        <x:v>21</x:v>
      </x:c>
      <x:c r="F4" s="22" t="s">
        <x:v>14</x:v>
      </x:c>
      <x:c r="G4" s="22" t="s">
        <x:v>10</x:v>
      </x:c>
      <x:c r="H4" s="148"/>
      <x:c r="I4" s="22" t="s">
        <x:v>21</x:v>
      </x:c>
      <x:c r="J4" s="22" t="s">
        <x:v>14</x:v>
      </x:c>
      <x:c r="K4" s="22" t="s">
        <x:v>10</x:v>
      </x:c>
      <x:c r="L4" s="148"/>
      <x:c r="M4" s="150"/>
    </x:row>
    <x:row r="5" spans="1:13" ht="38.25" customHeight="1">
      <x:c r="A5" s="151" t="s">
        <x:v>47</x:v>
      </x:c>
      <x:c r="B5" s="152"/>
      <x:c r="C5" s="153"/>
      <x:c r="D5" s="84">
        <x:f>D6+D8+D10+D12+D14</x:f>
        <x:v>466600</x:v>
      </x:c>
      <x:c r="E5" s="84"/>
      <x:c r="F5" s="84"/>
      <x:c r="G5" s="84"/>
      <x:c r="H5" s="84">
        <x:f>H6+H8+H10+H12+H14</x:f>
        <x:v>353500</x:v>
      </x:c>
      <x:c r="I5" s="84"/>
      <x:c r="J5" s="84"/>
      <x:c r="K5" s="84"/>
      <x:c r="L5" s="83">
        <x:f>H5-D5</x:f>
        <x:v>-113100</x:v>
      </x:c>
      <x:c r="M5" s="88"/>
    </x:row>
    <x:row r="6" spans="1:13" ht="38.25" customHeight="1">
      <x:c r="A6" s="136" t="s">
        <x:v>69</x:v>
      </x:c>
      <x:c r="B6" s="138" t="s">
        <x:v>38</x:v>
      </x:c>
      <x:c r="C6" s="139"/>
      <x:c r="D6" s="79">
        <x:f>D7</x:f>
        <x:v>60000</x:v>
      </x:c>
      <x:c r="E6" s="79"/>
      <x:c r="F6" s="79"/>
      <x:c r="G6" s="79"/>
      <x:c r="H6" s="79">
        <x:f>H7</x:f>
        <x:v>60000</x:v>
      </x:c>
      <x:c r="I6" s="79"/>
      <x:c r="J6" s="79"/>
      <x:c r="K6" s="79"/>
      <x:c r="L6" s="80">
        <x:f>H6-D6</x:f>
        <x:v>0</x:v>
      </x:c>
      <x:c r="M6" s="89"/>
    </x:row>
    <x:row r="7" spans="1:13" ht="38.25" customHeight="1">
      <x:c r="A7" s="137"/>
      <x:c r="B7" s="66" t="s">
        <x:v>33</x:v>
      </x:c>
      <x:c r="C7" s="67">
        <x:v>258</x:v>
      </x:c>
      <x:c r="D7" s="76">
        <x:v>60000</x:v>
      </x:c>
      <x:c r="E7" s="76"/>
      <x:c r="F7" s="76"/>
      <x:c r="G7" s="76"/>
      <x:c r="H7" s="76">
        <x:v>60000</x:v>
      </x:c>
      <x:c r="I7" s="76"/>
      <x:c r="J7" s="76"/>
      <x:c r="K7" s="76"/>
      <x:c r="L7" s="85">
        <x:f>H7-D7</x:f>
        <x:v>0</x:v>
      </x:c>
      <x:c r="M7" s="182" t="s">
        <x:v>51</x:v>
      </x:c>
    </x:row>
    <x:row r="8" spans="1:13" ht="38.25" customHeight="1">
      <x:c r="A8" s="157" t="s">
        <x:v>39</x:v>
      </x:c>
      <x:c r="B8" s="138" t="s">
        <x:v>38</x:v>
      </x:c>
      <x:c r="C8" s="139"/>
      <x:c r="D8" s="81">
        <x:f>D9</x:f>
        <x:v>241000</x:v>
      </x:c>
      <x:c r="E8" s="81"/>
      <x:c r="F8" s="81"/>
      <x:c r="G8" s="81"/>
      <x:c r="H8" s="81">
        <x:f>H9</x:f>
        <x:v>130000</x:v>
      </x:c>
      <x:c r="I8" s="81"/>
      <x:c r="J8" s="81"/>
      <x:c r="K8" s="81"/>
      <x:c r="L8" s="80">
        <x:f>H8-D8</x:f>
        <x:v>-111000</x:v>
      </x:c>
      <x:c r="M8" s="183"/>
    </x:row>
    <x:row r="9" spans="1:13" ht="38.25" customHeight="1">
      <x:c r="A9" s="158"/>
      <x:c r="B9" s="63" t="s">
        <x:v>67</x:v>
      </x:c>
      <x:c r="C9" s="64">
        <x:v>375</x:v>
      </x:c>
      <x:c r="D9" s="77">
        <x:v>241000</x:v>
      </x:c>
      <x:c r="E9" s="77"/>
      <x:c r="F9" s="77"/>
      <x:c r="G9" s="77"/>
      <x:c r="H9" s="77">
        <x:v>130000</x:v>
      </x:c>
      <x:c r="I9" s="77"/>
      <x:c r="J9" s="77"/>
      <x:c r="K9" s="77"/>
      <x:c r="L9" s="85">
        <x:f>H9-D9</x:f>
        <x:v>-111000</x:v>
      </x:c>
      <x:c r="M9" s="184" t="s">
        <x:v>90</x:v>
      </x:c>
    </x:row>
    <x:row r="10" spans="1:13" ht="38.25" customHeight="1">
      <x:c r="A10" s="159" t="s">
        <x:v>76</x:v>
      </x:c>
      <x:c r="B10" s="140" t="s">
        <x:v>38</x:v>
      </x:c>
      <x:c r="C10" s="141"/>
      <x:c r="D10" s="82">
        <x:f>D11</x:f>
        <x:v>5600</x:v>
      </x:c>
      <x:c r="E10" s="82"/>
      <x:c r="F10" s="82"/>
      <x:c r="G10" s="82"/>
      <x:c r="H10" s="82">
        <x:f>H11</x:f>
        <x:v>3500</x:v>
      </x:c>
      <x:c r="I10" s="82"/>
      <x:c r="J10" s="82"/>
      <x:c r="K10" s="82"/>
      <x:c r="L10" s="86">
        <x:f>H10-D10</x:f>
        <x:v>-2100</x:v>
      </x:c>
      <x:c r="M10" s="185"/>
    </x:row>
    <x:row r="11" spans="1:13" ht="38.25" customHeight="1">
      <x:c r="A11" s="160"/>
      <x:c r="B11" s="74" t="s">
        <x:v>78</x:v>
      </x:c>
      <x:c r="C11" s="65" t="s">
        <x:v>27</x:v>
      </x:c>
      <x:c r="D11" s="78">
        <x:v>5600</x:v>
      </x:c>
      <x:c r="E11" s="77"/>
      <x:c r="F11" s="77"/>
      <x:c r="G11" s="77"/>
      <x:c r="H11" s="78">
        <x:v>3500</x:v>
      </x:c>
      <x:c r="I11" s="77"/>
      <x:c r="J11" s="77"/>
      <x:c r="K11" s="77"/>
      <x:c r="L11" s="85">
        <x:f>H11-D11</x:f>
        <x:v>-2100</x:v>
      </x:c>
      <x:c r="M11" s="184" t="s">
        <x:v>86</x:v>
      </x:c>
    </x:row>
    <x:row r="12" spans="1:13" ht="38.25" customHeight="1">
      <x:c r="A12" s="160"/>
      <x:c r="B12" s="140" t="s">
        <x:v>38</x:v>
      </x:c>
      <x:c r="C12" s="141"/>
      <x:c r="D12" s="82">
        <x:f>D13</x:f>
        <x:v>155000</x:v>
      </x:c>
      <x:c r="E12" s="82"/>
      <x:c r="F12" s="82"/>
      <x:c r="G12" s="82"/>
      <x:c r="H12" s="82">
        <x:f>H13</x:f>
        <x:v>155000</x:v>
      </x:c>
      <x:c r="I12" s="82"/>
      <x:c r="J12" s="82"/>
      <x:c r="K12" s="82"/>
      <x:c r="L12" s="80">
        <x:f>H12-D12</x:f>
        <x:v>0</x:v>
      </x:c>
      <x:c r="M12" s="186"/>
    </x:row>
    <x:row r="13" spans="1:13" ht="38.25" customHeight="1">
      <x:c r="A13" s="160"/>
      <x:c r="B13" s="74" t="s">
        <x:v>65</x:v>
      </x:c>
      <x:c r="C13" s="65" t="s">
        <x:v>29</x:v>
      </x:c>
      <x:c r="D13" s="77">
        <x:v>155000</x:v>
      </x:c>
      <x:c r="E13" s="77"/>
      <x:c r="F13" s="77"/>
      <x:c r="G13" s="77"/>
      <x:c r="H13" s="77">
        <x:v>155000</x:v>
      </x:c>
      <x:c r="I13" s="77"/>
      <x:c r="J13" s="77"/>
      <x:c r="K13" s="77"/>
      <x:c r="L13" s="85">
        <x:f>H13-D13</x:f>
        <x:v>0</x:v>
      </x:c>
      <x:c r="M13" s="186" t="s">
        <x:v>3</x:v>
      </x:c>
    </x:row>
    <x:row r="14" spans="1:13" ht="38.25" customHeight="1">
      <x:c r="A14" s="159"/>
      <x:c r="B14" s="140" t="s">
        <x:v>38</x:v>
      </x:c>
      <x:c r="C14" s="141"/>
      <x:c r="D14" s="82">
        <x:f>D15</x:f>
        <x:v>5000</x:v>
      </x:c>
      <x:c r="E14" s="82"/>
      <x:c r="F14" s="82"/>
      <x:c r="G14" s="82"/>
      <x:c r="H14" s="82">
        <x:f>H15</x:f>
        <x:v>5000</x:v>
      </x:c>
      <x:c r="I14" s="82"/>
      <x:c r="J14" s="82"/>
      <x:c r="K14" s="82"/>
      <x:c r="L14" s="80">
        <x:f>H14-D14</x:f>
        <x:v>0</x:v>
      </x:c>
      <x:c r="M14" s="186"/>
    </x:row>
    <x:row r="15" spans="1:13" ht="36.75" customHeight="1">
      <x:c r="A15" s="161"/>
      <x:c r="B15" s="90" t="s">
        <x:v>24</x:v>
      </x:c>
      <x:c r="C15" s="91">
        <x:v>930</x:v>
      </x:c>
      <x:c r="D15" s="92">
        <x:v>5000</x:v>
      </x:c>
      <x:c r="E15" s="92"/>
      <x:c r="F15" s="92"/>
      <x:c r="G15" s="92"/>
      <x:c r="H15" s="92">
        <x:v>5000</x:v>
      </x:c>
      <x:c r="I15" s="92"/>
      <x:c r="J15" s="92"/>
      <x:c r="K15" s="92"/>
      <x:c r="L15" s="93">
        <x:f>H15-D15</x:f>
        <x:v>0</x:v>
      </x:c>
      <x:c r="M15" s="187" t="s">
        <x:v>49</x:v>
      </x:c>
    </x:row>
  </x:sheetData>
  <x:mergeCells count="18">
    <x:mergeCell ref="A6:A7"/>
    <x:mergeCell ref="B6:C6"/>
    <x:mergeCell ref="B10:C10"/>
    <x:mergeCell ref="B12:C12"/>
    <x:mergeCell ref="A1:M1"/>
    <x:mergeCell ref="A2:B2"/>
    <x:mergeCell ref="B8:C8"/>
    <x:mergeCell ref="A3:C3"/>
    <x:mergeCell ref="D3:D4"/>
    <x:mergeCell ref="L3:L4"/>
    <x:mergeCell ref="M3:M4"/>
    <x:mergeCell ref="A5:C5"/>
    <x:mergeCell ref="H3:H4"/>
    <x:mergeCell ref="E3:G3"/>
    <x:mergeCell ref="I3:K3"/>
    <x:mergeCell ref="A8:A9"/>
    <x:mergeCell ref="A10:A15"/>
    <x:mergeCell ref="B14:C14"/>
  </x:mergeCells>
  <x:pageMargins left="1.2598611116409302" right="0.15722222626209259" top="0.64958333969116211" bottom="0.28986111283302307" header="0.31486111879348755" footer="0.25986111164093018"/>
  <x:pageSetup paperSize="9" scale="75" firstPageNumber="1" fitToWidth="1" fitToHeight="1" orientation="landscape" usePrinterDefaults="1" blackAndWhite="0" draft="0" useFirstPageNumber="0" horizontalDpi="300" verticalDpi="300" copies="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G23"/>
  <x:sheetViews>
    <x:sheetView topLeftCell="A4" zoomScaleNormal="100" zoomScaleSheetLayoutView="75" workbookViewId="0">
      <x:selection activeCell="H10" activeCellId="0" sqref="H10:H10"/>
    </x:sheetView>
  </x:sheetViews>
  <x:sheetFormatPr defaultColWidth="8.88671875" defaultRowHeight="17.800000000000001"/>
  <x:cols>
    <x:col min="1" max="2" width="14.5546875" customWidth="1"/>
    <x:col min="3" max="3" width="21.88671875" customWidth="1"/>
    <x:col min="4" max="4" width="15.88671875" customWidth="1"/>
    <x:col min="5" max="5" width="14.77734375" customWidth="1"/>
    <x:col min="6" max="6" width="13.5546875" customWidth="1"/>
    <x:col min="7" max="7" width="41.21875" customWidth="1"/>
  </x:cols>
  <x:sheetData>
    <x:row r="1" spans="1:7" ht="24" customHeight="1">
      <x:c r="A1" s="142" t="s">
        <x:v>45</x:v>
      </x:c>
      <x:c r="B1" s="142"/>
      <x:c r="C1" s="142"/>
      <x:c r="D1" s="142"/>
      <x:c r="E1" s="142"/>
      <x:c r="F1" s="142"/>
      <x:c r="G1" s="142"/>
    </x:row>
    <x:row r="2" spans="1:7" ht="22.5" customHeight="1">
      <x:c r="A2" s="176" t="s">
        <x:v>34</x:v>
      </x:c>
      <x:c r="B2" s="176"/>
      <x:c r="C2" s="10"/>
      <x:c r="D2" s="10"/>
      <x:c r="E2" s="10"/>
      <x:c r="F2" s="10"/>
      <x:c r="G2" s="6" t="s">
        <x:v>42</x:v>
      </x:c>
    </x:row>
    <x:row r="3" spans="1:7" ht="24" customHeight="1">
      <x:c r="A3" s="177" t="s">
        <x:v>54</x:v>
      </x:c>
      <x:c r="B3" s="178"/>
      <x:c r="C3" s="179"/>
      <x:c r="D3" s="165" t="s">
        <x:v>32</x:v>
      </x:c>
      <x:c r="E3" s="165" t="s">
        <x:v>72</x:v>
      </x:c>
      <x:c r="F3" s="180" t="s">
        <x:v>74</x:v>
      </x:c>
      <x:c r="G3" s="180" t="s">
        <x:v>52</x:v>
      </x:c>
    </x:row>
    <x:row r="4" spans="1:7" ht="24" customHeight="1">
      <x:c r="A4" s="12" t="s">
        <x:v>61</x:v>
      </x:c>
      <x:c r="B4" s="12" t="s">
        <x:v>77</x:v>
      </x:c>
      <x:c r="C4" s="12" t="s">
        <x:v>62</x:v>
      </x:c>
      <x:c r="D4" s="148"/>
      <x:c r="E4" s="148"/>
      <x:c r="F4" s="181"/>
      <x:c r="G4" s="181"/>
    </x:row>
    <x:row r="5" spans="1:7" ht="24" customHeight="1">
      <x:c r="A5" s="166" t="s">
        <x:v>47</x:v>
      </x:c>
      <x:c r="B5" s="167"/>
      <x:c r="C5" s="168"/>
      <x:c r="D5" s="94">
        <x:f>D6+D8+D10+D12+D14+D16+D18+D20+D22</x:f>
        <x:v>466600</x:v>
      </x:c>
      <x:c r="E5" s="94">
        <x:f>E6+E8+E10+E12+E14+E16+E18+E20+E22</x:f>
        <x:v>353500</x:v>
      </x:c>
      <x:c r="F5" s="95">
        <x:f t="shared" ref="F5:F23" si="0">E5-D5</x:f>
        <x:v>-113100</x:v>
      </x:c>
      <x:c r="G5" s="30"/>
    </x:row>
    <x:row r="6" spans="1:7" ht="24" customHeight="1">
      <x:c r="A6" s="173" t="s">
        <x:v>68</x:v>
      </x:c>
      <x:c r="B6" s="169" t="s">
        <x:v>38</x:v>
      </x:c>
      <x:c r="C6" s="139"/>
      <x:c r="D6" s="96">
        <x:f>D7</x:f>
        <x:v>3600</x:v>
      </x:c>
      <x:c r="E6" s="96">
        <x:f>E7</x:f>
        <x:v>3600</x:v>
      </x:c>
      <x:c r="F6" s="96">
        <x:f t="shared" si="0"/>
        <x:v>0</x:v>
      </x:c>
      <x:c r="G6" s="32"/>
    </x:row>
    <x:row r="7" spans="1:7" ht="24" customHeight="1">
      <x:c r="A7" s="174"/>
      <x:c r="B7" s="56" t="s">
        <x:v>23</x:v>
      </x:c>
      <x:c r="C7" s="57">
        <x:v>814</x:v>
      </x:c>
      <x:c r="D7" s="34">
        <x:v>3600</x:v>
      </x:c>
      <x:c r="E7" s="34">
        <x:v>3600</x:v>
      </x:c>
      <x:c r="F7" s="35">
        <x:f t="shared" si="0"/>
        <x:v>0</x:v>
      </x:c>
      <x:c r="G7" s="188" t="s">
        <x:v>2</x:v>
      </x:c>
    </x:row>
    <x:row r="8" spans="1:7" ht="25.5" customHeight="1">
      <x:c r="A8" s="174"/>
      <x:c r="B8" s="170" t="s">
        <x:v>38</x:v>
      </x:c>
      <x:c r="C8" s="139"/>
      <x:c r="D8" s="97">
        <x:f>D9</x:f>
        <x:v>5400</x:v>
      </x:c>
      <x:c r="E8" s="97">
        <x:f>E9</x:f>
        <x:v>5000</x:v>
      </x:c>
      <x:c r="F8" s="96">
        <x:f>E8-D8</x:f>
        <x:v>-400</x:v>
      </x:c>
      <x:c r="G8" s="189"/>
    </x:row>
    <x:row r="9" spans="1:7" ht="25.5" customHeight="1">
      <x:c r="A9" s="174"/>
      <x:c r="B9" s="61" t="s">
        <x:v>73</x:v>
      </x:c>
      <x:c r="C9" s="58">
        <x:v>815</x:v>
      </x:c>
      <x:c r="D9" s="53">
        <x:v>5400</x:v>
      </x:c>
      <x:c r="E9" s="53">
        <x:v>5000</x:v>
      </x:c>
      <x:c r="F9" s="54">
        <x:f t="shared" si="0"/>
        <x:v>-400</x:v>
      </x:c>
      <x:c r="G9" s="188" t="s">
        <x:v>88</x:v>
      </x:c>
    </x:row>
    <x:row r="10" spans="1:7" ht="25.5" customHeight="1">
      <x:c r="A10" s="174"/>
      <x:c r="B10" s="171" t="s">
        <x:v>38</x:v>
      </x:c>
      <x:c r="C10" s="172"/>
      <x:c r="D10" s="98">
        <x:f>D11</x:f>
        <x:v>2200</x:v>
      </x:c>
      <x:c r="E10" s="98">
        <x:f>E11</x:f>
        <x:v>2500</x:v>
      </x:c>
      <x:c r="F10" s="99">
        <x:f t="shared" si="0"/>
        <x:v>300</x:v>
      </x:c>
      <x:c r="G10" s="190"/>
    </x:row>
    <x:row r="11" spans="1:7" ht="25.5" customHeight="1">
      <x:c r="A11" s="174"/>
      <x:c r="B11" s="62" t="s">
        <x:v>16</x:v>
      </x:c>
      <x:c r="C11" s="59" t="s">
        <x:v>30</x:v>
      </x:c>
      <x:c r="D11" s="36">
        <x:v>2200</x:v>
      </x:c>
      <x:c r="E11" s="36">
        <x:v>2500</x:v>
      </x:c>
      <x:c r="F11" s="55">
        <x:f t="shared" si="0"/>
        <x:v>300</x:v>
      </x:c>
      <x:c r="G11" s="188" t="s">
        <x:v>89</x:v>
      </x:c>
    </x:row>
    <x:row r="12" spans="1:7" ht="25.5" customHeight="1">
      <x:c r="A12" s="174"/>
      <x:c r="B12" s="162" t="s">
        <x:v>38</x:v>
      </x:c>
      <x:c r="C12" s="163"/>
      <x:c r="D12" s="100">
        <x:f>D13</x:f>
        <x:v>0</x:v>
      </x:c>
      <x:c r="E12" s="100">
        <x:f>E13</x:f>
        <x:v>0</x:v>
      </x:c>
      <x:c r="F12" s="96">
        <x:f t="shared" si="0"/>
        <x:v>0</x:v>
      </x:c>
      <x:c r="G12" s="191"/>
    </x:row>
    <x:row r="13" spans="1:7" ht="25.5" customHeight="1">
      <x:c r="A13" s="174"/>
      <x:c r="B13" s="62" t="s">
        <x:v>56</x:v>
      </x:c>
      <x:c r="C13" s="60" t="s">
        <x:v>26</x:v>
      </x:c>
      <x:c r="D13" s="34">
        <x:v>0</x:v>
      </x:c>
      <x:c r="E13" s="34">
        <x:v>0</x:v>
      </x:c>
      <x:c r="F13" s="33">
        <x:f t="shared" si="0"/>
        <x:v>0</x:v>
      </x:c>
      <x:c r="G13" s="192"/>
    </x:row>
    <x:row r="14" spans="1:7" ht="25.5" customHeight="1">
      <x:c r="A14" s="174"/>
      <x:c r="B14" s="162" t="s">
        <x:v>38</x:v>
      </x:c>
      <x:c r="C14" s="163"/>
      <x:c r="D14" s="100">
        <x:f>D15</x:f>
        <x:v>9000</x:v>
      </x:c>
      <x:c r="E14" s="100">
        <x:f>E15</x:f>
        <x:v>9000</x:v>
      </x:c>
      <x:c r="F14" s="96">
        <x:f t="shared" ref="F14:F15" si="1">E14-D14</x:f>
        <x:v>0</x:v>
      </x:c>
      <x:c r="G14" s="191"/>
    </x:row>
    <x:row r="15" spans="1:7" ht="25.5" customHeight="1">
      <x:c r="A15" s="174"/>
      <x:c r="B15" s="62" t="s">
        <x:v>18</x:v>
      </x:c>
      <x:c r="C15" s="60" t="s">
        <x:v>17</x:v>
      </x:c>
      <x:c r="D15" s="34">
        <x:v>9000</x:v>
      </x:c>
      <x:c r="E15" s="34">
        <x:v>9000</x:v>
      </x:c>
      <x:c r="F15" s="33">
        <x:f t="shared" si="1"/>
        <x:v>0</x:v>
      </x:c>
      <x:c r="G15" s="192" t="s">
        <x:v>43</x:v>
      </x:c>
    </x:row>
    <x:row r="16" spans="1:7" ht="25.5" customHeight="1">
      <x:c r="A16" s="174"/>
      <x:c r="B16" s="164" t="s">
        <x:v>38</x:v>
      </x:c>
      <x:c r="C16" s="141"/>
      <x:c r="D16" s="101">
        <x:f>D17</x:f>
        <x:v>7000</x:v>
      </x:c>
      <x:c r="E16" s="101">
        <x:f>E17</x:f>
        <x:v>7000</x:v>
      </x:c>
      <x:c r="F16" s="102">
        <x:f t="shared" ref="F16:F21" si="2">E16-D16</x:f>
        <x:v>0</x:v>
      </x:c>
      <x:c r="G16" s="192"/>
    </x:row>
    <x:row r="17" spans="1:7" ht="25.5" customHeight="1">
      <x:c r="A17" s="174"/>
      <x:c r="B17" s="60" t="s">
        <x:v>75</x:v>
      </x:c>
      <x:c r="C17" s="103" t="s">
        <x:v>13</x:v>
      </x:c>
      <x:c r="D17" s="34">
        <x:v>7000</x:v>
      </x:c>
      <x:c r="E17" s="34">
        <x:v>7000</x:v>
      </x:c>
      <x:c r="F17" s="31">
        <x:f t="shared" si="2"/>
        <x:v>0</x:v>
      </x:c>
      <x:c r="G17" s="193" t="s">
        <x:v>48</x:v>
      </x:c>
    </x:row>
    <x:row r="18" spans="1:7" ht="25.5" customHeight="1">
      <x:c r="A18" s="174"/>
      <x:c r="B18" s="164" t="s">
        <x:v>38</x:v>
      </x:c>
      <x:c r="C18" s="141"/>
      <x:c r="D18" s="101">
        <x:f>D19</x:f>
        <x:v>6000</x:v>
      </x:c>
      <x:c r="E18" s="101">
        <x:f>E19</x:f>
        <x:v>7000</x:v>
      </x:c>
      <x:c r="F18" s="102">
        <x:f t="shared" si="2"/>
        <x:v>1000</x:v>
      </x:c>
      <x:c r="G18" s="192"/>
    </x:row>
    <x:row r="19" spans="1:7" ht="25.5" customHeight="1">
      <x:c r="A19" s="174"/>
      <x:c r="B19" s="60" t="s">
        <x:v>55</x:v>
      </x:c>
      <x:c r="C19" s="60" t="s">
        <x:v>9</x:v>
      </x:c>
      <x:c r="D19" s="34">
        <x:v>6000</x:v>
      </x:c>
      <x:c r="E19" s="34">
        <x:v>7000</x:v>
      </x:c>
      <x:c r="F19" s="31">
        <x:f t="shared" si="2"/>
        <x:v>1000</x:v>
      </x:c>
      <x:c r="G19" s="192" t="s">
        <x:v>87</x:v>
      </x:c>
    </x:row>
    <x:row r="20" spans="1:7" ht="25.5" customHeight="1">
      <x:c r="A20" s="174"/>
      <x:c r="B20" s="164" t="s">
        <x:v>38</x:v>
      </x:c>
      <x:c r="C20" s="141"/>
      <x:c r="D20" s="101">
        <x:f>D21</x:f>
        <x:v>8000</x:v>
      </x:c>
      <x:c r="E20" s="101">
        <x:f>E21</x:f>
        <x:v>10000</x:v>
      </x:c>
      <x:c r="F20" s="102">
        <x:f t="shared" si="2"/>
        <x:v>2000</x:v>
      </x:c>
      <x:c r="G20" s="192"/>
    </x:row>
    <x:row r="21" spans="1:7" ht="25.5" customHeight="1">
      <x:c r="A21" s="174"/>
      <x:c r="B21" s="60" t="s">
        <x:v>79</x:v>
      </x:c>
      <x:c r="C21" s="60" t="s">
        <x:v>25</x:v>
      </x:c>
      <x:c r="D21" s="34">
        <x:v>8000</x:v>
      </x:c>
      <x:c r="E21" s="34">
        <x:v>10000</x:v>
      </x:c>
      <x:c r="F21" s="31">
        <x:f t="shared" si="2"/>
        <x:v>2000</x:v>
      </x:c>
      <x:c r="G21" s="192" t="s">
        <x:v>85</x:v>
      </x:c>
    </x:row>
    <x:row r="22" spans="1:7" ht="25.5" customHeight="1">
      <x:c r="A22" s="174"/>
      <x:c r="B22" s="164" t="s">
        <x:v>38</x:v>
      </x:c>
      <x:c r="C22" s="141"/>
      <x:c r="D22" s="100">
        <x:f>D23</x:f>
        <x:v>425400</x:v>
      </x:c>
      <x:c r="E22" s="100">
        <x:f>E23</x:f>
        <x:v>309400</x:v>
      </x:c>
      <x:c r="F22" s="96">
        <x:f t="shared" si="0"/>
        <x:v>-116000</x:v>
      </x:c>
      <x:c r="G22" s="191"/>
    </x:row>
    <x:row r="23" spans="1:7" ht="42.75" customHeight="1">
      <x:c r="A23" s="175"/>
      <x:c r="B23" s="60" t="s">
        <x:v>19</x:v>
      </x:c>
      <x:c r="C23" s="60" t="s">
        <x:v>15</x:v>
      </x:c>
      <x:c r="D23" s="34">
        <x:v>425400</x:v>
      </x:c>
      <x:c r="E23" s="34">
        <x:v>309400</x:v>
      </x:c>
      <x:c r="F23" s="33">
        <x:f t="shared" si="0"/>
        <x:v>-116000</x:v>
      </x:c>
      <x:c r="G23" s="194" t="s">
        <x:v>8</x:v>
      </x:c>
    </x:row>
  </x:sheetData>
  <x:mergeCells count="18">
    <x:mergeCell ref="B12:C12"/>
    <x:mergeCell ref="B22:C22"/>
    <x:mergeCell ref="E3:E4"/>
    <x:mergeCell ref="A5:C5"/>
    <x:mergeCell ref="B6:C6"/>
    <x:mergeCell ref="B8:C8"/>
    <x:mergeCell ref="B10:C10"/>
    <x:mergeCell ref="B14:C14"/>
    <x:mergeCell ref="B16:C16"/>
    <x:mergeCell ref="B18:C18"/>
    <x:mergeCell ref="A6:A23"/>
    <x:mergeCell ref="B20:C20"/>
    <x:mergeCell ref="A1:G1"/>
    <x:mergeCell ref="A2:B2"/>
    <x:mergeCell ref="A3:C3"/>
    <x:mergeCell ref="D3:D4"/>
    <x:mergeCell ref="F3:F4"/>
    <x:mergeCell ref="G3:G4"/>
  </x:mergeCells>
  <x:pageMargins left="1.1100000143051147" right="0.17000000178813934" top="0.44972223043441772" bottom="0.28986111283302307" header="0.31486111879348755" footer="0.23597222566604614"/>
  <x:pageSetup paperSize="9" scale="75" firstPageNumber="1" fitToWidth="1" fitToHeight="1" orientation="landscape" usePrinterDefaults="1" blackAndWhite="0" draft="0" useFirstPageNumber="0" horizontalDpi="300" verticalDpi="3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5" baseType="lpstr">
      <vt:lpstr>세입세출 예산안</vt:lpstr>
      <vt:lpstr>예산(2025)-총칙</vt:lpstr>
      <vt:lpstr>예산(2025)-총괄표</vt:lpstr>
      <vt:lpstr>세입</vt:lpstr>
      <vt:lpstr>세출</vt:lpstr>
    </vt:vector>
  </ep:TitlesOfParts>
  <ep:TotalTime>493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권기열</dc:creator>
  <cp:lastModifiedBy>user</cp:lastModifiedBy>
  <cp:revision>48</cp:revision>
  <cp:lastPrinted>2024-12-16T05:25:24.081</cp:lastPrinted>
  <dcterms:created xsi:type="dcterms:W3CDTF">2010-01-08T04:51:51.000</dcterms:created>
  <dcterms:modified xsi:type="dcterms:W3CDTF">2024-12-16T05:31:41.583</dcterms:modified>
  <cp:version>0906.0100.01</cp:version>
</cp:coreProperties>
</file>