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23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395" windowHeight="12210" firstSheet="1" activeTab="1"/>
  </x:bookViews>
  <x:sheets>
    <x:sheet name="추경(2024)-공고" sheetId="1" r:id="rId4"/>
    <x:sheet name="추경(2024)-총칙" sheetId="2" r:id="rId5"/>
    <x:sheet name="추경(2024)-총괄표" sheetId="3" r:id="rId6"/>
    <x:sheet name="세입" sheetId="4" r:id="rId7"/>
    <x:sheet name="세출" sheetId="5" r:id="rId8"/>
    <x:sheet name="추경 예산서(안)" sheetId="6" r:id="rId9"/>
  </x:sheets>
  <x:definedNames>
    <x:definedName name="_xlnm.Print_Titles" localSheetId="3">세입!$3:$4</x:definedName>
    <x:definedName name="_xlnm.Print_Titles" localSheetId="4">세출!$3:$4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<x:sst xmlns:r="http://schemas.openxmlformats.org/officeDocument/2006/relationships" xmlns:c="http://schemas.openxmlformats.org/drawingml/2006/chart" xmlns:x="http://schemas.openxmlformats.org/spreadsheetml/2006/main" count="156" uniqueCount="108">
  <x:si>
    <x: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- 목적사업 전출금 : 130,000,000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   - 기타잡지출 : 10,000,000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- 보유 보증금 : 117,000,000    - 반환 보증금 : 169,000,000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- 예비비 : 58,493,000</x:t>
    </x:r>
  </x:si>
  <x:si>
    <x:t xml:space="preserve">  기타 잡이익 : 47,000,000 (증액)
  (정기예금(보증금) 45,000,000원 해지 후 보증금 환급처리함.
  전체 금액에 포함된 금액)</x:t>
  </x:si>
  <x:si>
    <x:t xml:space="preserve">  - 건물 내외부, 호실 청소 및 건물관리비용 : 8,000,000/년 (변경無)</x:t>
  </x:si>
  <x:si>
    <x:t xml:space="preserve">  세대별 임대료 : 월12,916,000×12개월=155,000,000 (변경無)</x:t>
  </x:si>
  <x:si>
    <x:t>제2조(추경예산의 내역) 추경예산의 상세한 내용은 세입.세출 명세서와 같다.</x:t>
  </x:si>
  <x:si>
    <x:t xml:space="preserve">  - 가스비, 상수도요금(건물3동) : 5,400,000/년 (변경無)</x:t>
  </x:si>
  <x:si>
    <x:t xml:space="preserve">  - 원룸 세대별 비품(가전제품등) 교체 : 2,000,000/년 (감액)</x:t>
  </x:si>
  <x:si>
    <x:t xml:space="preserve">  - 부동산중개수수료 및 지급수수료 : 6,000,000/년 (변경無)</x:t>
  </x:si>
  <x:si>
    <x:t xml:space="preserve">         전용 및 집행은 사회복지법인 수익사업 관련규정에 따른다.</x:t>
  </x:si>
  <x:si>
    <x:t xml:space="preserve">  2023년도 잔액 이월금 247,193,751(보증금 포함) (증액)</x:t>
  </x:si>
  <x:si>
    <x:t>2) 추경예산의 주요내용 : 총액 466,600에서 51,393이 증가한 517,993로 변경</x:t>
  </x:si>
  <x:si>
    <x:t>831</x:t>
  </x:si>
  <x:si>
    <x:t>후원금</x:t>
  </x:si>
  <x:si>
    <x:t>계</x:t>
  </x:si>
  <x:si>
    <x:t>증 감</x:t>
  </x:si>
  <x:si>
    <x:t>830</x:t>
  </x:si>
  <x:si>
    <x:t>자부담</x:t>
  </x:si>
  <x:si>
    <x:t>848</x:t>
  </x:si>
  <x:si>
    <x:t>전력비</x:t>
  </x:si>
  <x:si>
    <x:t>820</x:t>
  </x:si>
  <x:si>
    <x:t>수선비</x:t>
  </x:si>
  <x:si>
    <x:t>잡비</x:t>
  </x:si>
  <x:si>
    <x:t>구 분</x:t>
  </x:si>
  <x:si>
    <x:t>보조금</x:t>
  </x:si>
  <x:si>
    <x:t>과목</x:t>
  </x:si>
  <x:si>
    <x:t>통신비</x:t>
  </x:si>
  <x:si>
    <x:t>잡이익</x:t>
  </x:si>
  <x:si>
    <x:t>837</x:t>
  </x:si>
  <x:si>
    <x:t>817</x:t>
  </x:si>
  <x:si>
    <x:t>901</x:t>
  </x:si>
  <x:si>
    <x:t>904</x:t>
  </x:si>
  <x:si>
    <x:t>816</x:t>
  </x:si>
  <x:si>
    <x:t>(단위 : 천원)</x:t>
  </x:si>
  <x:si>
    <x:t>예수(임대)보증금</x:t>
  </x:si>
  <x:si>
    <x:t>선산복지재단 수익사업</x:t>
  </x:si>
  <x:si>
    <x:t>선산복지재단 대표이사</x:t>
  </x:si>
  <x:si>
    <x:t>의         결</x:t>
  </x:si>
  <x:si>
    <x:t xml:space="preserve">산 출 기 초 </x:t>
  </x:si>
  <x:si>
    <x:t>소       계</x:t>
  </x:si>
  <x:si>
    <x:t>이익잉여금(이월금)</x:t>
  </x:si>
  <x:si>
    <x:t>년   월   일</x:t>
  </x:si>
  <x:si>
    <x:t xml:space="preserve"> (단위:천원)</x:t>
  </x:si>
  <x:si>
    <x:t>1) 추경예산의 필요성 : 예수보증금 및 잡이익 증액에 따른 총액 조정</x:t>
  </x:si>
  <x:si>
    <x:t>2024년도 제3차 임시이사회</x:t>
  </x:si>
  <x:si>
    <x:t>총               계</x:t>
  </x:si>
  <x:si>
    <x:t>① 전력비 증액 : 300</x:t>
  </x:si>
  <x:si>
    <x:t xml:space="preserve">  - 인터넷통신요금(금호,KT,CJ헬로비젼) : 300,000×12=3,600,000 (변경無)</x:t>
  </x:si>
  <x:si>
    <x:t>③ 이자수익 감액 : △1,800</x:t>
  </x:si>
  <x:si>
    <x:t>2024년도 제1회 추가경정 세입•세출 예산(안)</x:t>
  </x:si>
  <x:si>
    <x:t xml:space="preserve">산     출     기     초 </x:t>
  </x:si>
  <x:si>
    <x:t>예          산          액</x:t>
  </x:si>
  <x:si>
    <x:t>과                  목</x:t>
  </x:si>
  <x:si>
    <x:t>지급수수료</x:t>
  </x:si>
  <x:si>
    <x:t>세금과공과금</x:t>
  </x:si>
  <x:si>
    <x:t>1. 세입</x:t>
  </x:si>
  <x:si>
    <x:t>의 안 번 호</x:t>
  </x:si>
  <x:si>
    <x:t>의
결
사
항</x:t>
  </x:si>
  <x:si>
    <x:t>분  류</x:t>
  </x:si>
  <x:si>
    <x:t>코  드</x:t>
  </x:si>
  <x:si>
    <x:t>제  출  자</x:t>
  </x:si>
  <x:si>
    <x:t>예 산 총 칙</x:t>
  </x:si>
  <x:si>
    <x:t>수입임대료</x:t>
  </x:si>
  <x:si>
    <x:t>2. 세출</x:t>
  </x:si>
  <x:si>
    <x:t>이월이익잉여금</x:t>
  </x:si>
  <x:si>
    <x:t>일반관리비</x:t>
  </x:si>
  <x:si>
    <x:t>유동부채</x:t>
  </x:si>
  <x:si>
    <x:t>(단위:천원)</x:t>
  </x:si>
  <x:si>
    <x:t>제  출  일</x:t>
  </x:si>
  <x:si>
    <x:t>수도광열비</x:t>
  </x:si>
  <x:si>
    <x:t>증   감</x:t>
  </x:si>
  <x:si>
    <x:t>소모품비</x:t>
  </x:si>
  <x:si>
    <x:t>영업외 수익</x:t>
  </x:si>
  <x:si>
    <x:t>계정과목</x:t>
  </x:si>
  <x:si>
    <x:t>이자수익</x:t>
  </x:si>
  <x:si>
    <x:t>건물관리비</x:t>
  </x:si>
  <x:si>
    <x:t xml:space="preserve">         이내에 구청장에게 제출토록 한다.</x:t>
  </x:si>
  <x:si>
    <x:t>당     초
예 산 액</x:t>
  </x:si>
  <x:si>
    <x:t>추     경
예 산 액</x:t>
  </x:si>
  <x:si>
    <x:t>추경 예산서의 내용을 준용함.</x:t>
  </x:si>
  <x:si>
    <x:t xml:space="preserve"> 계 : 51,393</x:t>
  </x:si>
  <x:si>
    <x:t>1. 제안설명</x:t>
  </x:si>
  <x:si>
    <x:t>추경 예산액</x:t>
  </x:si>
  <x:si>
    <x:t>당초 예산액</x:t>
  </x:si>
  <x:si>
    <x:t>제3조(추가 경정예산) 추경예산은 이사회의 의결을 거쳐 확정한 후 7일</x:t>
  </x:si>
  <x:si>
    <x:t>제4조(준수사항) 추경예산의 편성(예비비는 예산의 1%이상 계상),</x:t>
  </x:si>
  <x:si>
    <x:t>제        호</x:t>
  </x:si>
  <x:si>
    <x:t xml:space="preserve">나. 세출내용 : </x:t>
  </x:si>
  <x:si>
    <x:t>2. 추경 예산총칙</x:t>
  </x:si>
  <x:si>
    <x:t xml:space="preserve">가. 세입내용 : </x:t>
  </x:si>
  <x:si>
    <x:t>④ 잡이익 증액 : 42,000</x:t>
  </x:si>
  <x:si>
    <x:t>제1조(예산의 규모) 선산복지재단(법인수익사업회계)의 2024년도 제1회 추경예산의</x:t>
  </x:si>
  <x:si>
    <x:t xml:space="preserve">  - 전기요금(건물3동 및 미대동) : 2,200,000/년 (증액)</x:t>
  </x:si>
  <x:si>
    <x:t xml:space="preserve">  - 비품 및 건물내외부 수리비 : 6,000,000/년 (감액)</x:t>
  </x:si>
  <x:si>
    <x:t>② 이월이익잉여금 증액 : 6,193</x:t>
  </x:si>
  <x:si>
    <x:t>① 예수(임대)보증금 증액 : 5,000</x:t>
  </x:si>
  <x:si>
    <x:t xml:space="preserve">2024 , 12 , </x:t>
  </x:si>
  <x:si>
    <x:t xml:space="preserve">         예산의 총 세입액은 517,993이며, 총 세출액은 517,993이다 </x:t>
  </x:si>
  <x:si>
    <x:t>제1회 추가경정 세입 • 세출 예산 (안)</x:t>
  </x:si>
  <x:si>
    <x:t xml:space="preserve">  월세보증(예수)금 65,000,000 (증액)</x:t>
  </x:si>
  <x:si>
    <x:t>ᅳ  2024년도 선산복지재단 수익사업회계  ᅳ</x:t>
  </x:si>
  <x:si>
    <x:t>④ 잡비(보유보증금,목적사업전출금 등) 증액 : 59,093</x:t>
  </x:si>
  <x:si>
    <x:t>③ 소모품비 감액 : △5,000</x:t>
  </x:si>
  <x:si>
    <x:t>② 수선비 감액 : △3,000</x:t>
  </x:si>
  <x:si>
    <x:t>2024   ,  12  ,  19</x:t>
  </x:si>
  <x:si>
    <x:t xml:space="preserve">  일반예금 및 정기예금, 적금 이자수입 7,210,000/년 (감액)</x:t>
  </x:si>
  <x:si>
    <x:t>2024년도 추가경정 예산 총괄표</x:t>
  </x:si>
  <x:si>
    <x:t>2024년도 제1회 추경 세출 명세서</x:t>
  </x:si>
  <x:si>
    <x:t>2024년도 제1회 추경 세입 명세서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</x:si>
</x:sst>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&quot;△&quot;#,##0"/>
  </x:numFmts>
  <x:fonts count="26"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돋움"/>
      <x:sz val="11"/>
      <x:color rgb="ff000000"/>
    </x:font>
    <x:font>
      <x:name val="한양신명조"/>
      <x:sz val="10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문체부 바탕체"/>
      <x:sz val="4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4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4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cccccc"/>
        <x:bgColor indexed="64"/>
      </x:patternFill>
    </x:fill>
    <x:fill>
      <x:patternFill patternType="solid">
        <x:fgColor rgb="ffe6e6e6"/>
        <x:bgColor indexed="64"/>
      </x:patternFill>
    </x:fill>
  </x:fills>
  <x:borders count="81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double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medium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202">
    <x:xf numFmtId="0" fontId="0" fillId="0" borderId="0" xfId="0" applyNumberFormat="1">
      <x:alignment horizontal="general" vertical="center"/>
    </x:xf>
    <x:xf numFmtId="0" fontId="7" fillId="0" borderId="0" xfId="0" applyNumberFormat="1" applyFont="1" applyBorder="1" applyAlignment="1">
      <x:alignment horizontal="general" vertical="center" wrapText="1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general" vertical="center" wrapText="1"/>
    </x:xf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justify" vertical="bottom" wrapText="1"/>
        </x:xf>
      </mc:Fallback>
    </mc:AlternateContent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0" applyNumberFormat="1" applyFont="1" applyBorder="1" applyAlignment="1">
          <x:alignment horizontal="center" vertical="center"/>
        </x:xf>
      </mc:Fallback>
    </mc:AlternateContent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0" applyNumberFormat="1" applyFont="1" applyBorder="1" applyAlignment="1">
          <x:alignment horizontal="center" vertical="center"/>
        </x:xf>
      </mc:Fallback>
    </mc:AlternateContent>
    <x:xf numFmtId="0" fontId="13" fillId="0" borderId="6" xfId="0" applyNumberFormat="1" applyFont="1" applyBorder="1">
      <x:alignment horizontal="general" vertical="center"/>
    </x:xf>
    <x:xf numFmtId="0" fontId="13" fillId="0" borderId="0" xfId="0" applyNumberFormat="1" applyFont="1" applyBorder="1">
      <x:alignment horizontal="general" vertical="center"/>
    </x:xf>
    <x:xf numFmtId="0" fontId="13" fillId="0" borderId="7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center" vertical="center"/>
        </x:xf>
      </mc:Fallback>
    </mc:AlternateContent>
    <x:xf numFmtId="0" fontId="16" fillId="0" borderId="0" xfId="0" applyNumberFormat="1" applyFont="1" applyAlignment="1">
      <x:alignment horizontal="left" vertical="center"/>
    </x:xf>
    <x:xf numFmtId="0" fontId="16" fillId="0" borderId="0" xfId="0" applyNumberFormat="1" applyFont="1" applyAlignment="1">
      <x:alignment horizontal="left" vertical="center"/>
    </x:xf>
    <x:xf numFmtId="0" fontId="1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left" vertical="center" wrapText="1" indent="1"/>
        </x:xf>
      </mc:Fallback>
    </mc:AlternateContent>
    <x:xf numFmtId="164" fontId="18" fillId="0" borderId="11" xfId="0" applyNumberFormat="1" applyFont="1" applyBorder="1" applyAlignment="1">
      <x:alignment horizontal="general" vertical="center"/>
    </x:xf>
    <x:xf numFmtId="164" fontId="19" fillId="0" borderId="11" xfId="0" applyNumberFormat="1" applyFont="1" applyBorder="1" applyAlignment="1">
      <x:alignment horizontal="general" vertical="center"/>
    </x:xf>
    <x:xf numFmtId="164" fontId="19" fillId="2" borderId="12" xfId="0" applyNumberFormat="1" applyFont="1" applyFill="1" applyBorder="1" applyAlignment="1">
      <x:alignment horizontal="general" vertical="center" wrapText="1"/>
    </x:xf>
    <x:xf numFmtId="164" fontId="19" fillId="0" borderId="13" xfId="0" applyNumberFormat="1" applyFont="1" applyBorder="1" applyAlignment="1">
      <x:alignment horizontal="general" vertical="center"/>
    </x:xf>
    <x:xf numFmtId="164" fontId="19" fillId="0" borderId="1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2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2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justify" vertical="center" wrapText="1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 wrapText="1"/>
        </x:xf>
      </mc:Fallback>
    </mc:AlternateContent>
    <x:xf numFmtId="0" fontId="8" fillId="0" borderId="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0" xfId="1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1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3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3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13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13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2" xfId="0" applyNumberFormat="1" applyFont="1" applyBorder="1" applyAlignment="1">
          <x:alignment horizontal="right" vertical="center"/>
        </x:xf>
      </mc:Fallback>
    </mc:AlternateContent>
    <x:xf numFmtId="164" fontId="9" fillId="0" borderId="11" xfId="0" applyNumberFormat="1" applyFont="1" applyBorder="1" applyAlignment="1">
      <x:alignment horizontal="general" vertical="center"/>
    </x:xf>
    <x:xf numFmtId="164" fontId="19" fillId="0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4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4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1" xfId="0" applyNumberFormat="1" applyFont="1" applyBorder="1" applyAlignment="1">
          <x:alignment horizontal="right" vertical="center"/>
        </x:xf>
      </mc:Fallback>
    </mc:AlternateContent>
    <x:xf numFmtId="0" fontId="20" fillId="0" borderId="0" xfId="0" applyNumberFormat="1" applyFont="1" applyAlignment="1">
      <x:alignment horizontal="general" vertical="center"/>
    </x:xf>
    <x:xf numFmtId="0" fontId="21" fillId="0" borderId="0" xfId="0" applyNumberFormat="1" applyFont="1" applyAlignment="1">
      <x:alignment horizontal="general" vertical="center"/>
    </x:xf>
    <x:xf numFmtId="0" fontId="22" fillId="0" borderId="0" xfId="0" applyNumberFormat="1" applyFont="1">
      <x:alignment horizontal="general" vertical="center"/>
    </x:xf>
    <x:xf numFmtId="0" fontId="22" fillId="0" borderId="0" xfId="0" applyNumberFormat="1" applyFont="1" applyAlignment="1">
      <x:alignment horizontal="general" vertical="top"/>
    </x:xf>
    <x:xf numFmtId="0" fontId="22" fillId="0" borderId="0" xfId="0" applyNumberFormat="1" applyFont="1" applyAlignment="1">
      <x:alignment horizontal="general" vertical="center"/>
    </x:xf>
    <x:xf numFmtId="0" fontId="22" fillId="0" borderId="0" xfId="0" applyNumberFormat="1" applyFont="1" applyFill="1" applyAlignment="1">
      <x:alignment horizontal="general" vertical="center"/>
    </x:xf>
    <x:xf numFmtId="0" fontId="22" fillId="0" borderId="0" xfId="0" applyNumberFormat="1" applyFont="1" applyAlignment="1">
      <x:alignment horizontal="left" vertical="center"/>
    </x:xf>
    <x:xf numFmtId="0" fontId="22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8" fillId="0" borderId="2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1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1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1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4" borderId="2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4" borderId="2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4" borderId="2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4" borderId="2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25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25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26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26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9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9" xfId="0" applyNumberFormat="1" applyFont="1" applyBorder="1" applyAlignment="1">
          <x:alignment horizontal="right" vertical="center"/>
        </x:xf>
      </mc:Fallback>
    </mc:AlternateContent>
    <x:xf numFmtId="164" fontId="23" fillId="3" borderId="11" xfId="0" applyNumberFormat="1" applyFont="1" applyFill="1" applyBorder="1" applyAlignment="1">
      <x:alignment horizontal="general" vertical="center"/>
    </x:xf>
    <x:xf numFmtId="164" fontId="23" fillId="3" borderId="17" xfId="0" applyNumberFormat="1" applyFont="1" applyFill="1" applyBorder="1" applyAlignment="1">
      <x:alignment horizontal="general" vertical="center" wrapText="1"/>
    </x:xf>
    <x:xf numFmtId="164" fontId="23" fillId="3" borderId="16" xfId="0" applyNumberFormat="1" applyFont="1" applyFill="1" applyBorder="1" applyAlignment="1">
      <x:alignment horizontal="general" vertical="center" wrapText="1"/>
    </x:xf>
    <x:xf numFmtId="164" fontId="23" fillId="3" borderId="16" xfId="0" applyNumberFormat="1" applyFont="1" applyFill="1" applyBorder="1" applyAlignment="1">
      <x:alignment horizontal="general" vertical="center"/>
    </x:xf>
    <x:xf numFmtId="164" fontId="23" fillId="3" borderId="14" xfId="0" applyNumberFormat="1" applyFont="1" applyFill="1" applyBorder="1" applyAlignment="1">
      <x:alignment horizontal="general" vertical="center" wrapText="1"/>
    </x:xf>
    <x:xf numFmtId="164" fontId="18" fillId="3" borderId="12" xfId="0" applyNumberFormat="1" applyFont="1" applyFill="1" applyBorder="1" applyAlignment="1">
      <x:alignment horizontal="general" vertical="center" wrapText="1"/>
    </x:xf>
    <x:xf numFmtId="164" fontId="18" fillId="3" borderId="11" xfId="0" applyNumberFormat="1" applyFont="1" applyFill="1" applyBorder="1" applyAlignment="1">
      <x:alignment horizontal="general" vertical="center"/>
    </x:xf>
    <x:xf numFmtId="164" fontId="23" fillId="5" borderId="22" xfId="0" applyNumberFormat="1" applyFont="1" applyFill="1" applyBorder="1" applyAlignment="1">
      <x:alignment horizontal="general" vertical="center"/>
    </x:xf>
    <x:xf numFmtId="164" fontId="23" fillId="5" borderId="23" xfId="0" applyNumberFormat="1" applyFont="1" applyFill="1" applyBorder="1" applyAlignment="1">
      <x:alignment horizontal="general" vertical="center"/>
    </x:xf>
    <x:xf numFmtId="49" fontId="19" fillId="2" borderId="25" xfId="0" applyNumberFormat="1" applyFont="1" applyFill="1" applyBorder="1" applyAlignment="1">
      <x:alignment horizontal="general" vertical="center" wrapText="1"/>
    </x:xf>
    <x:xf numFmtId="49" fontId="19" fillId="2" borderId="3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0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31" xfId="0" applyNumberFormat="1" applyFont="1" applyFill="1" applyBorder="1" applyAlignment="1">
          <x:alignment horizontal="center" vertical="center" wrapText="1"/>
        </x:xf>
      </mc:Fallback>
    </mc:AlternateContent>
    <x:xf numFmtId="164" fontId="19" fillId="2" borderId="31" xfId="0" applyNumberFormat="1" applyFont="1" applyFill="1" applyBorder="1" applyAlignment="1">
      <x:alignment horizontal="general" vertical="center" wrapText="1"/>
    </x:xf>
    <x:xf numFmtId="164" fontId="19" fillId="0" borderId="29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8" fillId="0" borderId="2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2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32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32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3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3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3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3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4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4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4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4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4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4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4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4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2" fillId="0" borderId="4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2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2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5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5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53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53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54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54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6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6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6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6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4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3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3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3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3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4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4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right" vertical="bottom"/>
        </x:xf>
      </mc:Fallback>
    </mc:AlternateContent>
    <x:xf numFmtId="0" fontId="22" fillId="0" borderId="0" xfId="0" applyNumberFormat="1" applyFont="1" applyFill="1" applyAlignment="1">
      <x:alignment horizontal="left" vertical="center"/>
    </x:xf>
    <x:xf numFmtId="164" fontId="19" fillId="2" borderId="14" xfId="0" applyNumberFormat="1" applyFont="1" applyFill="1" applyBorder="1" applyAlignment="1">
      <x:alignment horizontal="general" vertical="center" wrapText="1"/>
    </x:xf>
    <x:xf numFmtId="49" fontId="25" fillId="2" borderId="75" xfId="0" applyNumberFormat="1" applyFont="1" applyFill="1" applyBorder="1" applyAlignment="1">
      <x:alignment horizontal="general" vertical="center" wrapText="1"/>
    </x:xf>
    <x:xf numFmtId="49" fontId="25" fillId="0" borderId="76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25" fillId="2" borderId="7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25" fillId="2" borderId="77" xfId="0" applyNumberFormat="1" applyFont="1" applyFill="1" applyBorder="1" applyAlignment="1">
          <x:alignment horizontal="left" vertical="center" wrapText="1" indent="1"/>
        </x:xf>
      </mc:Fallback>
    </mc:AlternateContent>
    <x:xf numFmtId="49" fontId="25" fillId="2" borderId="78" xfId="0" applyNumberFormat="1" applyFont="1" applyFill="1" applyBorder="1" applyAlignment="1">
      <x:alignment horizontal="left" vertical="center" wrapText="1"/>
    </x:xf>
    <x:xf numFmtId="49" fontId="9" fillId="0" borderId="77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9" fillId="0" borderId="30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30" xfId="0" applyNumberFormat="1" applyFont="1" applyBorder="1" applyAlignment="1">
          <x:alignment horizontal="left" vertical="center" wrapText="1" indent="1"/>
        </x:xf>
      </mc:Fallback>
    </mc:AlternateContent>
    <x:xf numFmtId="49" fontId="9" fillId="0" borderId="3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9" fillId="0" borderId="77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77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7" xfId="0" applyNumberFormat="1" applyFont="1" applyBorder="1" applyAlignment="1">
          <x:alignment horizontal="right" vertical="center"/>
        </x:xf>
      </mc:Fallback>
    </mc:AlternateContent>
    <x:xf numFmtId="49" fontId="9" fillId="0" borderId="30" xfId="0" applyNumberFormat="1" applyFont="1" applyBorder="1" applyAlignment="1">
      <x:alignment horizontal="general" vertical="center" wrapText="1"/>
    </x:xf>
    <x:xf numFmtId="49" fontId="9" fillId="0" borderId="79" xfId="0" applyNumberFormat="1" applyFont="1" applyBorder="1" applyAlignment="1">
      <x:alignment horizontal="general" vertical="center" wrapText="1"/>
    </x:xf>
    <x:xf numFmtId="49" fontId="19" fillId="2" borderId="78" xfId="0" applyNumberFormat="1" applyFont="1" applyFill="1" applyBorder="1" applyAlignment="1">
      <x:alignment horizontal="general" vertical="center" wrapText="1"/>
    </x:xf>
    <x:xf numFmtId="49" fontId="19" fillId="2" borderId="78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9" fillId="2" borderId="7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9" fillId="2" borderId="77" xfId="0" applyNumberFormat="1" applyFont="1" applyFill="1" applyBorder="1" applyAlignment="1">
          <x:alignment horizontal="left" vertical="center" wrapText="1" indent="1"/>
        </x:xf>
      </mc:Fallback>
    </mc:AlternateContent>
    <x:xf numFmtId="49" fontId="19" fillId="2" borderId="7" xfId="0" applyNumberFormat="1" applyFont="1" applyFill="1" applyBorder="1" applyAlignment="1">
      <x:alignment horizontal="general" vertical="center" wrapText="1"/>
    </x:xf>
    <x:xf numFmtId="49" fontId="19" fillId="2" borderId="80" xfId="0" applyNumberFormat="1" applyFont="1" applyFill="1" applyBorder="1" applyAlignment="1">
      <x:alignment horizontal="left" vertical="center" wrapText="1"/>
    </x:xf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19.xml.rels><?xml version="1.0" encoding="UTF-8" standalone="yes" ?><Relationships xmlns="http://schemas.openxmlformats.org/package/2006/relationships"><Relationship Id="rId1" Type="http://schemas.openxmlformats.org/officeDocument/2006/relationships/image" Target="../media/image19.jpeg"  /></Relationships>
</file>

<file path=xl/drawings/drawing1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4</xdr:col>
      <xdr:colOff>628650</xdr:colOff>
      <xdr:row>9</xdr:row>
      <xdr:rowOff>561975</xdr:rowOff>
    </xdr:from>
    <xdr:to>
      <xdr:col>5</xdr:col>
      <xdr:colOff>590550</xdr:colOff>
      <xdr:row>11</xdr:row>
      <xdr:rowOff>276225</xdr:rowOff>
    </xdr:to>
    <xdr:pic macro="" fPublished="0">
      <xdr:nvPicPr>
        <xdr:cNvPr id="4" name="그림 4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4855679" y="6305135"/>
          <a:ext cx="952500" cy="9525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9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2"/>
  <x:sheetViews>
    <x:sheetView topLeftCell="A1" zoomScaleNormal="100" zoomScaleSheetLayoutView="75" workbookViewId="0">
      <x:selection activeCell="F18" activeCellId="0" sqref="F18:F18"/>
    </x:sheetView>
  </x:sheetViews>
  <x:sheetFormatPr defaultColWidth="8.88671875" defaultRowHeight="17.800000000000001"/>
  <x:cols>
    <x:col min="1" max="1" width="13.77734375" customWidth="1"/>
    <x:col min="2" max="2" width="14.33203125" customWidth="1"/>
    <x:col min="4" max="4" width="12.21875" customWidth="1"/>
    <x:col min="5" max="6" width="11.5546875" customWidth="1"/>
  </x:cols>
  <x:sheetData>
    <x:row r="1" spans="1:6" ht="31.5" customHeight="1">
      <x:c r="A1" s="13" t="s">
        <x:v>55</x:v>
      </x:c>
      <x:c r="B1" s="144" t="s">
        <x:v>85</x:v>
      </x:c>
      <x:c r="C1" s="145"/>
      <x:c r="D1" s="146"/>
      <x:c r="E1" s="14"/>
      <x:c r="F1" s="147" t="s">
        <x:v>56</x:v>
      </x:c>
    </x:row>
    <x:row r="2" spans="1:6" ht="31.5" customHeight="1">
      <x:c r="A2" s="15" t="s">
        <x:v>36</x:v>
      </x:c>
      <x:c r="B2" s="150" t="s">
        <x:v>43</x:v>
      </x:c>
      <x:c r="C2" s="151"/>
      <x:c r="D2" s="152"/>
      <x:c r="E2" s="14"/>
      <x:c r="F2" s="148"/>
    </x:row>
    <x:row r="3" spans="1:6" ht="31.5" customHeight="1">
      <x:c r="A3" s="16" t="s">
        <x:v>40</x:v>
      </x:c>
      <x:c r="B3" s="153" t="s">
        <x:v>103</x:v>
      </x:c>
      <x:c r="C3" s="154"/>
      <x:c r="D3" s="155"/>
      <x:c r="E3" s="14"/>
      <x:c r="F3" s="149"/>
    </x:row>
    <x:row r="4" spans="1:6" ht="60.75" customHeight="1">
      <x:c r="A4" s="14"/>
      <x:c r="B4" s="14"/>
      <x:c r="C4" s="14"/>
      <x:c r="D4" s="14"/>
      <x:c r="E4" s="14"/>
      <x:c r="F4" s="14"/>
    </x:row>
    <x:row r="5" spans="1:6" ht="60.75" customHeight="1">
      <x:c r="A5" s="14"/>
      <x:c r="B5" s="14"/>
      <x:c r="C5" s="14"/>
      <x:c r="D5" s="14"/>
      <x:c r="E5" s="14"/>
      <x:c r="F5" s="14"/>
    </x:row>
    <x:row r="6" spans="1:6" ht="71.25" customHeight="1">
      <x:c r="A6" s="132" t="s">
        <x:v>99</x:v>
      </x:c>
      <x:c r="B6" s="133"/>
      <x:c r="C6" s="133"/>
      <x:c r="D6" s="133"/>
      <x:c r="E6" s="133"/>
      <x:c r="F6" s="134"/>
    </x:row>
    <x:row r="7" spans="1:6" ht="30.75" customHeight="1">
      <x:c r="A7" s="17"/>
      <x:c r="B7" s="18"/>
      <x:c r="C7" s="18"/>
      <x:c r="D7" s="18"/>
      <x:c r="E7" s="18"/>
      <x:c r="F7" s="19"/>
    </x:row>
    <x:row r="8" spans="1:6" ht="71.25" customHeight="1">
      <x:c r="A8" s="135" t="s">
        <x:v>97</x:v>
      </x:c>
      <x:c r="B8" s="136"/>
      <x:c r="C8" s="136"/>
      <x:c r="D8" s="136"/>
      <x:c r="E8" s="136"/>
      <x:c r="F8" s="137"/>
    </x:row>
    <x:row r="9" spans="1:6" ht="60.75" customHeight="1">
      <x:c r="A9" s="14"/>
      <x:c r="B9" s="14"/>
      <x:c r="C9" s="14"/>
      <x:c r="D9" s="14"/>
      <x:c r="E9" s="14"/>
      <x:c r="F9" s="14"/>
    </x:row>
    <x:row r="10" spans="1:6" ht="60.75" customHeight="1">
      <x:c r="A10" s="14"/>
      <x:c r="B10" s="14"/>
      <x:c r="C10" s="14"/>
      <x:c r="D10" s="14"/>
      <x:c r="F10" s="14"/>
    </x:row>
    <x:row r="11" spans="1:6" ht="36.75" customHeight="1">
      <x:c r="A11" s="14"/>
      <x:c r="B11" s="20" t="s">
        <x:v>59</x:v>
      </x:c>
      <x:c r="C11" s="138" t="s">
        <x:v>35</x:v>
      </x:c>
      <x:c r="D11" s="139"/>
      <x:c r="E11" s="140"/>
      <x:c r="F11" s="14"/>
    </x:row>
    <x:row r="12" spans="1:6" ht="36.75" customHeight="1">
      <x:c r="A12" s="14"/>
      <x:c r="B12" s="21" t="s">
        <x:v>67</x:v>
      </x:c>
      <x:c r="C12" s="141" t="s">
        <x:v>95</x:v>
      </x:c>
      <x:c r="D12" s="142"/>
      <x:c r="E12" s="143"/>
      <x:c r="F12" s="14"/>
    </x:row>
  </x:sheetData>
  <x:mergeCells count="8">
    <x:mergeCell ref="A6:F6"/>
    <x:mergeCell ref="A8:F8"/>
    <x:mergeCell ref="C11:E11"/>
    <x:mergeCell ref="C12:E12"/>
    <x:mergeCell ref="B1:D1"/>
    <x:mergeCell ref="F1:F3"/>
    <x:mergeCell ref="B2:D2"/>
    <x:mergeCell ref="B3:D3"/>
  </x:mergeCells>
  <x:pageMargins left="0.87986111640930176" right="0.7086111307144165" top="1.6793055534362793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4"/>
  <x:sheetViews>
    <x:sheetView tabSelected="1" topLeftCell="A1" zoomScale="85" zoomScaleNormal="85" zoomScaleSheetLayoutView="75" workbookViewId="0">
      <x:selection activeCell="B4" activeCellId="0" sqref="B4:L4"/>
    </x:sheetView>
  </x:sheetViews>
  <x:sheetFormatPr defaultColWidth="8.88671875" defaultRowHeight="17.800000000000001"/>
  <x:cols>
    <x:col min="1" max="1" width="2.44140625" customWidth="1"/>
    <x:col min="12" max="12" width="14.5546875" customWidth="1"/>
  </x:cols>
  <x:sheetData>
    <x:row r="1" spans="1:12" ht="48.75">
      <x:c r="A1" s="157" t="s">
        <x:v>60</x:v>
      </x:c>
      <x:c r="B1" s="157"/>
      <x:c r="C1" s="157"/>
      <x:c r="D1" s="157"/>
      <x:c r="E1" s="157"/>
      <x:c r="F1" s="157"/>
      <x:c r="G1" s="157"/>
      <x:c r="H1" s="157"/>
      <x:c r="I1" s="157"/>
      <x:c r="J1" s="157"/>
      <x:c r="K1" s="157"/>
      <x:c r="L1" s="8"/>
    </x:row>
    <x:row r="2" spans="1:12" ht="30.75" customHeight="1">
      <x:c r="A2" s="7"/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</x:row>
    <x:row r="3" spans="2:12" ht="36.75" customHeight="1">
      <x:c r="B3" s="26"/>
      <x:c r="C3" s="26"/>
      <x:c r="D3" s="26"/>
      <x:c r="E3" s="26"/>
      <x:c r="F3" s="26"/>
      <x:c r="G3" s="26"/>
      <x:c r="H3" s="26"/>
      <x:c r="I3" s="26"/>
      <x:c r="J3" s="26"/>
      <x:c r="K3" s="156" t="s">
        <x:v>66</x:v>
      </x:c>
      <x:c r="L3" s="156"/>
    </x:row>
    <x:row r="4" spans="2:12" ht="30" customHeight="1">
      <x:c r="B4" s="158" t="s">
        <x:v>90</x:v>
      </x:c>
      <x:c r="C4" s="158"/>
      <x:c r="D4" s="158"/>
      <x:c r="E4" s="158"/>
      <x:c r="F4" s="158"/>
      <x:c r="G4" s="158"/>
      <x:c r="H4" s="158"/>
      <x:c r="I4" s="158"/>
      <x:c r="J4" s="158"/>
      <x:c r="K4" s="158"/>
      <x:c r="L4" s="158"/>
    </x:row>
    <x:row r="5" spans="2:12" ht="30" customHeight="1">
      <x:c r="B5" s="158" t="s">
        <x:v>96</x:v>
      </x:c>
      <x:c r="C5" s="158"/>
      <x:c r="D5" s="158"/>
      <x:c r="E5" s="158"/>
      <x:c r="F5" s="158"/>
      <x:c r="G5" s="158"/>
      <x:c r="H5" s="158"/>
      <x:c r="I5" s="158"/>
      <x:c r="J5" s="158"/>
      <x:c r="K5" s="158"/>
      <x:c r="L5" s="158"/>
    </x:row>
    <x:row r="6" spans="2:12" ht="15.75" customHeight="1">
      <x:c r="B6" s="23"/>
      <x:c r="C6" s="23"/>
      <x:c r="D6" s="23"/>
      <x:c r="E6" s="23"/>
      <x:c r="F6" s="23"/>
      <x:c r="G6" s="23"/>
      <x:c r="H6" s="23"/>
      <x:c r="I6" s="23"/>
      <x:c r="J6" s="23"/>
      <x:c r="K6" s="23"/>
      <x:c r="L6" s="23"/>
    </x:row>
    <x:row r="7" spans="2:12" ht="30" customHeight="1">
      <x:c r="B7" s="158" t="s">
        <x:v>4</x:v>
      </x:c>
      <x:c r="C7" s="158"/>
      <x:c r="D7" s="158"/>
      <x:c r="E7" s="158"/>
      <x:c r="F7" s="158"/>
      <x:c r="G7" s="158"/>
      <x:c r="H7" s="158"/>
      <x:c r="I7" s="158"/>
      <x:c r="J7" s="158"/>
      <x:c r="K7" s="158"/>
      <x:c r="L7" s="158"/>
    </x:row>
    <x:row r="8" spans="2:12" ht="15.75" customHeight="1">
      <x:c r="B8" s="24"/>
      <x:c r="C8" s="24"/>
      <x:c r="D8" s="24"/>
      <x:c r="E8" s="24"/>
      <x:c r="F8" s="24"/>
      <x:c r="G8" s="24"/>
      <x:c r="H8" s="24"/>
      <x:c r="I8" s="24"/>
      <x:c r="J8" s="24"/>
      <x:c r="K8" s="24"/>
      <x:c r="L8" s="24"/>
    </x:row>
    <x:row r="9" spans="2:12" ht="30" customHeight="1">
      <x:c r="B9" s="158" t="s">
        <x:v>83</x:v>
      </x:c>
      <x:c r="C9" s="158"/>
      <x:c r="D9" s="158"/>
      <x:c r="E9" s="158"/>
      <x:c r="F9" s="158"/>
      <x:c r="G9" s="158"/>
      <x:c r="H9" s="158"/>
      <x:c r="I9" s="158"/>
      <x:c r="J9" s="158"/>
      <x:c r="K9" s="158"/>
      <x:c r="L9" s="158"/>
    </x:row>
    <x:row r="10" spans="2:12" ht="30" customHeight="1">
      <x:c r="B10" s="158" t="s">
        <x:v>75</x:v>
      </x:c>
      <x:c r="C10" s="158"/>
      <x:c r="D10" s="158"/>
      <x:c r="E10" s="158"/>
      <x:c r="F10" s="158"/>
      <x:c r="G10" s="158"/>
      <x:c r="H10" s="158"/>
      <x:c r="I10" s="158"/>
      <x:c r="J10" s="158"/>
      <x:c r="K10" s="158"/>
      <x:c r="L10" s="158"/>
    </x:row>
    <x:row r="11" spans="2:12" ht="15.75" customHeight="1">
      <x:c r="B11" s="25"/>
      <x:c r="C11" s="25"/>
      <x:c r="D11" s="25"/>
      <x:c r="E11" s="25"/>
      <x:c r="F11" s="25"/>
      <x:c r="G11" s="25"/>
      <x:c r="H11" s="25"/>
      <x:c r="I11" s="25"/>
      <x:c r="J11" s="25"/>
      <x:c r="K11" s="25"/>
      <x:c r="L11" s="25"/>
    </x:row>
    <x:row r="12" spans="2:12" ht="30" customHeight="1">
      <x:c r="B12" s="158" t="s">
        <x:v>84</x:v>
      </x:c>
      <x:c r="C12" s="158"/>
      <x:c r="D12" s="158"/>
      <x:c r="E12" s="158"/>
      <x:c r="F12" s="158"/>
      <x:c r="G12" s="158"/>
      <x:c r="H12" s="158"/>
      <x:c r="I12" s="158"/>
      <x:c r="J12" s="158"/>
      <x:c r="K12" s="158"/>
      <x:c r="L12" s="158"/>
    </x:row>
    <x:row r="13" spans="2:12" ht="30" customHeight="1">
      <x:c r="B13" s="158" t="s">
        <x:v>8</x:v>
      </x:c>
      <x:c r="C13" s="158"/>
      <x:c r="D13" s="158"/>
      <x:c r="E13" s="158"/>
      <x:c r="F13" s="158"/>
      <x:c r="G13" s="158"/>
      <x:c r="H13" s="158"/>
      <x:c r="I13" s="158"/>
      <x:c r="J13" s="158"/>
      <x:c r="K13" s="158"/>
      <x:c r="L13" s="158"/>
    </x:row>
    <x:row r="14" spans="2:12" ht="30" customHeight="1">
      <x:c r="B14" s="158"/>
      <x:c r="C14" s="158"/>
      <x:c r="D14" s="158"/>
      <x:c r="E14" s="158"/>
      <x:c r="F14" s="158"/>
      <x:c r="G14" s="158"/>
      <x:c r="H14" s="158"/>
      <x:c r="I14" s="158"/>
      <x:c r="J14" s="158"/>
      <x:c r="K14" s="158"/>
      <x:c r="L14" s="158"/>
    </x:row>
  </x:sheetData>
  <x:mergeCells count="10">
    <x:mergeCell ref="K3:L3"/>
    <x:mergeCell ref="A1:K1"/>
    <x:mergeCell ref="B4:L4"/>
    <x:mergeCell ref="B5:L5"/>
    <x:mergeCell ref="B7:L7"/>
    <x:mergeCell ref="B14:L14"/>
    <x:mergeCell ref="B9:L9"/>
    <x:mergeCell ref="B10:L10"/>
    <x:mergeCell ref="B12:L12"/>
    <x:mergeCell ref="B13:L13"/>
  </x:mergeCells>
  <x:pageMargins left="1" right="0.56986111402511597" top="1.0700000524520874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K32"/>
  <x:sheetViews>
    <x:sheetView topLeftCell="A1" zoomScale="85" zoomScaleNormal="85" zoomScaleSheetLayoutView="75" workbookViewId="0">
      <x:selection activeCell="J6" activeCellId="0" sqref="I6:J6"/>
    </x:sheetView>
  </x:sheetViews>
  <x:sheetFormatPr defaultColWidth="8.88671875" defaultRowHeight="17.800000000000001"/>
  <x:cols>
    <x:col min="1" max="1" width="15.77734375" customWidth="1"/>
    <x:col min="2" max="3" width="11.5546875" customWidth="1"/>
    <x:col min="4" max="4" width="12" customWidth="1"/>
    <x:col min="5" max="5" width="3.21875" customWidth="1"/>
    <x:col min="6" max="6" width="21" customWidth="1"/>
    <x:col min="7" max="9" width="11.5546875" customWidth="1"/>
  </x:cols>
  <x:sheetData>
    <x:row r="1" spans="1:9" ht="29.149999999999999">
      <x:c r="A1" s="123" t="s">
        <x:v>105</x:v>
      </x:c>
      <x:c r="B1" s="123"/>
      <x:c r="C1" s="123"/>
      <x:c r="D1" s="123"/>
      <x:c r="E1" s="123"/>
      <x:c r="F1" s="123"/>
      <x:c r="G1" s="123"/>
      <x:c r="H1" s="123"/>
      <x:c r="I1" s="123"/>
    </x:row>
    <x:row r="2" spans="1:9" ht="36.75" customHeight="1">
      <x:c r="A2" s="9" t="s">
        <x:v>54</x:v>
      </x:c>
      <x:c r="B2" s="10"/>
      <x:c r="C2" s="10"/>
      <x:c r="D2" s="10"/>
      <x:c r="E2" s="10"/>
      <x:c r="F2" s="10" t="s">
        <x:v>62</x:v>
      </x:c>
      <x:c r="G2" s="10"/>
      <x:c r="H2" s="10"/>
      <x:c r="I2" s="10"/>
    </x:row>
    <x:row r="3" spans="1:9" ht="31.5" customHeight="1">
      <x:c r="A3" s="2"/>
      <x:c r="B3" s="2"/>
      <x:c r="C3" s="2"/>
      <x:c r="D3" s="78" t="s">
        <x:v>32</x:v>
      </x:c>
      <x:c r="E3" s="2"/>
      <x:c r="F3" s="2"/>
      <x:c r="G3" s="2"/>
      <x:c r="H3" s="2"/>
      <x:c r="I3" s="27" t="s">
        <x:v>32</x:v>
      </x:c>
    </x:row>
    <x:row r="4" spans="1:9" ht="30.75" customHeight="1">
      <x:c r="A4" s="65" t="s">
        <x:v>22</x:v>
      </x:c>
      <x:c r="B4" s="65" t="s">
        <x:v>82</x:v>
      </x:c>
      <x:c r="C4" s="65" t="s">
        <x:v>81</x:v>
      </x:c>
      <x:c r="D4" s="65" t="s">
        <x:v>14</x:v>
      </x:c>
      <x:c r="E4" s="4"/>
      <x:c r="F4" s="3" t="s">
        <x:v>22</x:v>
      </x:c>
      <x:c r="G4" s="3" t="s">
        <x:v>82</x:v>
      </x:c>
      <x:c r="H4" s="3" t="s">
        <x:v>81</x:v>
      </x:c>
      <x:c r="I4" s="3" t="s">
        <x:v>14</x:v>
      </x:c>
    </x:row>
    <x:row r="5" spans="1:9" ht="30.75" customHeight="1">
      <x:c r="A5" s="65" t="s">
        <x:v>13</x:v>
      </x:c>
      <x:c r="B5" s="51">
        <x:f>SUM(B6:B10)</x:f>
        <x:v>466600</x:v>
      </x:c>
      <x:c r="C5" s="51">
        <x:f>SUM(C6:C10)</x:f>
        <x:v>517993</x:v>
      </x:c>
      <x:c r="D5" s="50">
        <x:f t="shared" ref="D5:D7" si="0">C5-B5</x:f>
        <x:v>51393</x:v>
      </x:c>
      <x:c r="E5" s="4"/>
      <x:c r="F5" s="3" t="s">
        <x:v>13</x:v>
      </x:c>
      <x:c r="G5" s="28">
        <x:f>SUM(G6:G14)</x:f>
        <x:v>466600</x:v>
      </x:c>
      <x:c r="H5" s="28">
        <x:f>SUM(H6:H14)</x:f>
        <x:v>517993</x:v>
      </x:c>
      <x:c r="I5" s="28">
        <x:f>H5-G5</x:f>
        <x:v>51393</x:v>
      </x:c>
    </x:row>
    <x:row r="6" spans="1:9" ht="30.75" customHeight="1">
      <x:c r="A6" s="49" t="s">
        <x:v>33</x:v>
      </x:c>
      <x:c r="B6" s="104">
        <x:v>60000</x:v>
      </x:c>
      <x:c r="C6" s="51">
        <x:v>65000</x:v>
      </x:c>
      <x:c r="D6" s="50">
        <x:f t="shared" si="0"/>
        <x:v>5000</x:v>
      </x:c>
      <x:c r="E6" s="4"/>
      <x:c r="F6" s="29" t="s">
        <x:v>25</x:v>
      </x:c>
      <x:c r="G6" s="28">
        <x:v>3600</x:v>
      </x:c>
      <x:c r="H6" s="28">
        <x:v>3600</x:v>
      </x:c>
      <x:c r="I6" s="28">
        <x:f t="shared" ref="I6:I14" si="1">H6-G6</x:f>
        <x:v>0</x:v>
      </x:c>
    </x:row>
    <x:row r="7" spans="1:9" ht="30.75" customHeight="1">
      <x:c r="A7" s="49" t="s">
        <x:v>63</x:v>
      </x:c>
      <x:c r="B7" s="104">
        <x:v>241000</x:v>
      </x:c>
      <x:c r="C7" s="51">
        <x:v>247193</x:v>
      </x:c>
      <x:c r="D7" s="50">
        <x:f t="shared" si="0"/>
        <x:v>6193</x:v>
      </x:c>
      <x:c r="E7" s="4"/>
      <x:c r="F7" s="29" t="s">
        <x:v>68</x:v>
      </x:c>
      <x:c r="G7" s="28">
        <x:v>5400</x:v>
      </x:c>
      <x:c r="H7" s="28">
        <x:v>5400</x:v>
      </x:c>
      <x:c r="I7" s="28">
        <x:f t="shared" si="1"/>
        <x:v>0</x:v>
      </x:c>
    </x:row>
    <x:row r="8" spans="1:9" ht="30.75" customHeight="1">
      <x:c r="A8" s="49" t="s">
        <x:v>73</x:v>
      </x:c>
      <x:c r="B8" s="105">
        <x:v>5600</x:v>
      </x:c>
      <x:c r="C8" s="51">
        <x:v>3800</x:v>
      </x:c>
      <x:c r="D8" s="50">
        <x:f>C8-B8</x:f>
        <x:v>-1800</x:v>
      </x:c>
      <x:c r="E8" s="4"/>
      <x:c r="F8" s="29" t="s">
        <x:v>18</x:v>
      </x:c>
      <x:c r="G8" s="28">
        <x:v>2200</x:v>
      </x:c>
      <x:c r="H8" s="28">
        <x:v>2500</x:v>
      </x:c>
      <x:c r="I8" s="28">
        <x:f t="shared" si="1"/>
        <x:v>300</x:v>
      </x:c>
    </x:row>
    <x:row r="9" spans="1:9" ht="30.75" customHeight="1">
      <x:c r="A9" s="49" t="s">
        <x:v>61</x:v>
      </x:c>
      <x:c r="B9" s="105">
        <x:v>155000</x:v>
      </x:c>
      <x:c r="C9" s="51">
        <x:v>155000</x:v>
      </x:c>
      <x:c r="D9" s="50">
        <x:f>C9-B9</x:f>
        <x:v>0</x:v>
      </x:c>
      <x:c r="E9" s="4"/>
      <x:c r="F9" s="29" t="s">
        <x:v>53</x:v>
      </x:c>
      <x:c r="G9" s="28">
        <x:v>0</x:v>
      </x:c>
      <x:c r="H9" s="28">
        <x:v>0</x:v>
      </x:c>
      <x:c r="I9" s="28">
        <x:f t="shared" si="1"/>
        <x:v>0</x:v>
      </x:c>
    </x:row>
    <x:row r="10" spans="1:9" ht="30.75" customHeight="1">
      <x:c r="A10" s="49" t="s">
        <x:v>26</x:v>
      </x:c>
      <x:c r="B10" s="51">
        <x:v>5000</x:v>
      </x:c>
      <x:c r="C10" s="51">
        <x:v>47000</x:v>
      </x:c>
      <x:c r="D10" s="50">
        <x:f>C10-B10</x:f>
        <x:v>42000</x:v>
      </x:c>
      <x:c r="E10" s="4"/>
      <x:c r="F10" s="38" t="s">
        <x:v>20</x:v>
      </x:c>
      <x:c r="G10" s="39">
        <x:v>9000</x:v>
      </x:c>
      <x:c r="H10" s="39">
        <x:v>6000</x:v>
      </x:c>
      <x:c r="I10" s="39">
        <x:f t="shared" si="1"/>
        <x:v>-3000</x:v>
      </x:c>
    </x:row>
    <x:row r="11" spans="1:9" ht="30.75" customHeight="1">
      <x:c r="A11" s="35"/>
      <x:c r="B11" s="36"/>
      <x:c r="C11" s="36"/>
      <x:c r="D11" s="37"/>
      <x:c r="E11" s="4"/>
      <x:c r="F11" s="49" t="s">
        <x:v>70</x:v>
      </x:c>
      <x:c r="G11" s="50">
        <x:v>7000</x:v>
      </x:c>
      <x:c r="H11" s="50">
        <x:v>2000</x:v>
      </x:c>
      <x:c r="I11" s="50">
        <x:f t="shared" si="1"/>
        <x:v>-5000</x:v>
      </x:c>
    </x:row>
    <x:row r="12" spans="1:9" ht="30.75" customHeight="1">
      <x:c r="A12" s="2"/>
      <x:c r="B12" s="2"/>
      <x:c r="C12" s="2"/>
      <x:c r="D12" s="2"/>
      <x:c r="E12" s="4"/>
      <x:c r="F12" s="49" t="s">
        <x:v>52</x:v>
      </x:c>
      <x:c r="G12" s="50">
        <x:v>6000</x:v>
      </x:c>
      <x:c r="H12" s="50">
        <x:v>6000</x:v>
      </x:c>
      <x:c r="I12" s="50">
        <x:f t="shared" si="1"/>
        <x:v>0</x:v>
      </x:c>
    </x:row>
    <x:row r="13" spans="1:9" ht="30.75" customHeight="1">
      <x:c r="A13" s="2"/>
      <x:c r="B13" s="2"/>
      <x:c r="C13" s="2"/>
      <x:c r="D13" s="2"/>
      <x:c r="E13" s="4"/>
      <x:c r="F13" s="49" t="s">
        <x:v>74</x:v>
      </x:c>
      <x:c r="G13" s="50">
        <x:v>8000</x:v>
      </x:c>
      <x:c r="H13" s="50">
        <x:v>8000</x:v>
      </x:c>
      <x:c r="I13" s="50">
        <x:f t="shared" si="1"/>
        <x:v>0</x:v>
      </x:c>
    </x:row>
    <x:row r="14" spans="1:9" ht="30.75" customHeight="1">
      <x:c r="A14" s="2"/>
      <x:c r="B14" s="2"/>
      <x:c r="C14" s="2"/>
      <x:c r="D14" s="2"/>
      <x:c r="E14" s="1"/>
      <x:c r="F14" s="49" t="s">
        <x:v>21</x:v>
      </x:c>
      <x:c r="G14" s="50">
        <x:v>425400</x:v>
      </x:c>
      <x:c r="H14" s="50">
        <x:v>484493</x:v>
      </x:c>
      <x:c r="I14" s="50">
        <x:f t="shared" si="1"/>
        <x:v>59093</x:v>
      </x:c>
    </x:row>
    <x:row r="15" spans="5:5" ht="30.75" customHeight="1">
      <x:c r="E15" s="1"/>
    </x:row>
    <x:row r="16" spans="5:5">
      <x:c r="E16" s="1"/>
    </x:row>
    <x:row r="17" spans="5:5" ht="24" customHeight="1">
      <x:c r="E17" s="11"/>
    </x:row>
    <x:row r="18" spans="1:11" ht="24" customHeight="1">
      <x:c r="A18" s="40"/>
      <x:c r="B18" s="40"/>
      <x:c r="C18" s="40"/>
      <x:c r="D18" s="40"/>
      <x:c r="E18" s="4"/>
      <x:c r="F18" s="41"/>
      <x:c r="G18" s="41"/>
      <x:c r="H18" s="41"/>
      <x:c r="I18" s="41"/>
      <x:c r="J18" s="41"/>
      <x:c r="K18" s="41"/>
    </x:row>
    <x:row r="19" spans="1:11" ht="24" customHeight="1">
      <x:c r="A19" s="42"/>
      <x:c r="B19" s="43"/>
      <x:c r="C19" s="43"/>
      <x:c r="D19" s="43"/>
      <x:c r="E19" s="4"/>
      <x:c r="F19" s="43"/>
      <x:c r="G19" s="43"/>
      <x:c r="H19" s="43"/>
      <x:c r="I19" s="43"/>
      <x:c r="J19" s="41"/>
      <x:c r="K19" s="41"/>
    </x:row>
    <x:row r="20" spans="1:11" ht="25.5" customHeight="1">
      <x:c r="A20" s="43"/>
      <x:c r="B20" s="43"/>
      <x:c r="C20" s="43"/>
      <x:c r="D20" s="43"/>
      <x:c r="E20" s="4"/>
      <x:c r="F20" s="43"/>
      <x:c r="G20" s="43"/>
      <x:c r="H20" s="43"/>
      <x:c r="I20" s="43"/>
      <x:c r="J20" s="41"/>
      <x:c r="K20" s="41"/>
    </x:row>
    <x:row r="21" spans="1:11" ht="25.5" customHeight="1">
      <x:c r="A21" s="44"/>
      <x:c r="B21" s="44"/>
      <x:c r="C21" s="44"/>
      <x:c r="D21" s="44"/>
      <x:c r="E21" s="1"/>
      <x:c r="F21" s="44"/>
      <x:c r="G21" s="44"/>
      <x:c r="H21" s="44"/>
      <x:c r="I21" s="44"/>
      <x:c r="J21" s="41"/>
      <x:c r="K21" s="41"/>
    </x:row>
    <x:row r="22" spans="1:11" ht="25.5" customHeight="1">
      <x:c r="A22" s="44"/>
      <x:c r="B22" s="36"/>
      <x:c r="C22" s="36"/>
      <x:c r="D22" s="45"/>
      <x:c r="E22" s="40"/>
      <x:c r="F22" s="44"/>
      <x:c r="G22" s="37"/>
      <x:c r="H22" s="37"/>
      <x:c r="I22" s="45"/>
      <x:c r="J22" s="41"/>
      <x:c r="K22" s="41"/>
    </x:row>
    <x:row r="23" spans="1:11" ht="25.5" customHeight="1">
      <x:c r="A23" s="46"/>
      <x:c r="B23" s="47"/>
      <x:c r="C23" s="47"/>
      <x:c r="D23" s="45"/>
      <x:c r="E23" s="43"/>
      <x:c r="F23" s="48"/>
      <x:c r="G23" s="37"/>
      <x:c r="H23" s="37"/>
      <x:c r="I23" s="45"/>
      <x:c r="J23" s="41"/>
      <x:c r="K23" s="41"/>
    </x:row>
    <x:row r="24" spans="1:11" ht="25.5" customHeight="1">
      <x:c r="A24" s="48"/>
      <x:c r="B24" s="36"/>
      <x:c r="C24" s="36"/>
      <x:c r="D24" s="45"/>
      <x:c r="E24" s="43"/>
      <x:c r="F24" s="48"/>
      <x:c r="G24" s="37"/>
      <x:c r="H24" s="37"/>
      <x:c r="I24" s="45"/>
      <x:c r="J24" s="41"/>
      <x:c r="K24" s="41"/>
    </x:row>
    <x:row r="25" spans="1:11" ht="25.5" customHeight="1">
      <x:c r="A25" s="48"/>
      <x:c r="B25" s="36"/>
      <x:c r="C25" s="36"/>
      <x:c r="D25" s="45"/>
      <x:c r="E25" s="4"/>
      <x:c r="F25" s="48"/>
      <x:c r="G25" s="37"/>
      <x:c r="H25" s="37"/>
      <x:c r="I25" s="45"/>
      <x:c r="J25" s="41"/>
      <x:c r="K25" s="41"/>
    </x:row>
    <x:row r="26" spans="1:11" ht="25.5" customHeight="1">
      <x:c r="A26" s="48"/>
      <x:c r="B26" s="36"/>
      <x:c r="C26" s="36"/>
      <x:c r="D26" s="45"/>
      <x:c r="E26" s="4"/>
      <x:c r="F26" s="48"/>
      <x:c r="G26" s="37"/>
      <x:c r="H26" s="37"/>
      <x:c r="I26" s="45"/>
      <x:c r="J26" s="41"/>
      <x:c r="K26" s="41"/>
    </x:row>
    <x:row r="27" spans="1:11" ht="25.5" customHeight="1">
      <x:c r="A27" s="48"/>
      <x:c r="B27" s="36"/>
      <x:c r="C27" s="36"/>
      <x:c r="D27" s="45"/>
      <x:c r="E27" s="4"/>
      <x:c r="F27" s="48"/>
      <x:c r="G27" s="37"/>
      <x:c r="H27" s="37"/>
      <x:c r="I27" s="45"/>
      <x:c r="J27" s="41"/>
      <x:c r="K27" s="41"/>
    </x:row>
    <x:row r="28" spans="1:11" ht="25.5" customHeight="1">
      <x:c r="A28" s="43"/>
      <x:c r="B28" s="43"/>
      <x:c r="C28" s="43"/>
      <x:c r="D28" s="43"/>
      <x:c r="E28" s="4"/>
      <x:c r="F28" s="48"/>
      <x:c r="G28" s="37"/>
      <x:c r="H28" s="37"/>
      <x:c r="I28" s="45"/>
      <x:c r="J28" s="41"/>
      <x:c r="K28" s="41"/>
    </x:row>
    <x:row r="29" spans="1:11" ht="25.5" customHeight="1">
      <x:c r="A29" s="43"/>
      <x:c r="B29" s="43"/>
      <x:c r="C29" s="43"/>
      <x:c r="D29" s="43"/>
      <x:c r="E29" s="4"/>
      <x:c r="F29" s="48"/>
      <x:c r="G29" s="37"/>
      <x:c r="H29" s="37"/>
      <x:c r="I29" s="45"/>
      <x:c r="J29" s="41"/>
      <x:c r="K29" s="41"/>
    </x:row>
    <x:row r="30" spans="1:11" ht="25.5" customHeight="1">
      <x:c r="A30" s="41"/>
      <x:c r="B30" s="41"/>
      <x:c r="C30" s="41"/>
      <x:c r="D30" s="41"/>
      <x:c r="E30" s="4"/>
      <x:c r="F30" s="48"/>
      <x:c r="G30" s="37"/>
      <x:c r="H30" s="37"/>
      <x:c r="I30" s="45"/>
      <x:c r="J30" s="41"/>
      <x:c r="K30" s="41"/>
    </x:row>
    <x:row r="31" spans="1:11" ht="25.5" customHeight="1">
      <x:c r="A31" s="41"/>
      <x:c r="B31" s="41"/>
      <x:c r="C31" s="41"/>
      <x:c r="D31" s="41"/>
      <x:c r="E31" s="4"/>
      <x:c r="F31" s="48"/>
      <x:c r="G31" s="37"/>
      <x:c r="H31" s="37"/>
      <x:c r="I31" s="45"/>
      <x:c r="J31" s="41"/>
      <x:c r="K31" s="41"/>
    </x:row>
    <x:row r="32" spans="1:11">
      <x:c r="A32" s="41"/>
      <x:c r="B32" s="41"/>
      <x:c r="C32" s="41"/>
      <x:c r="D32" s="41"/>
      <x:c r="E32" s="4"/>
      <x:c r="F32" s="41"/>
      <x:c r="G32" s="41"/>
      <x:c r="H32" s="41"/>
      <x:c r="I32" s="41"/>
      <x:c r="J32" s="41"/>
      <x:c r="K32" s="41"/>
    </x:row>
  </x:sheetData>
  <x:mergeCells count="1">
    <x:mergeCell ref="A1:I1"/>
  </x:mergeCells>
  <x:pageMargins left="1.1000000238418579" right="0.34986111521720886" top="1.0098611116409302" bottom="0.69972223043441772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M15"/>
  <x:sheetViews>
    <x:sheetView topLeftCell="A1" zoomScale="90" zoomScaleNormal="90" zoomScaleSheetLayoutView="75" workbookViewId="0">
      <x:selection activeCell="O9" activeCellId="0" sqref="O9:O9"/>
    </x:sheetView>
  </x:sheetViews>
  <x:sheetFormatPr defaultColWidth="8.88671875" defaultRowHeight="17.800000000000001"/>
  <x:cols>
    <x:col min="1" max="1" width="16" customWidth="1"/>
    <x:col min="2" max="2" width="17.890625" customWidth="1"/>
    <x:col min="3" max="3" width="14" customWidth="1"/>
    <x:col min="4" max="4" width="14.890625" customWidth="1"/>
    <x:col min="5" max="7" width="8.88671875" hidden="1" customWidth="1"/>
    <x:col min="8" max="8" width="14.109375" customWidth="1"/>
    <x:col min="9" max="11" width="8.88671875" hidden="1" customWidth="1"/>
    <x:col min="12" max="12" width="14" customWidth="1"/>
    <x:col min="13" max="13" width="45.22265625" customWidth="1"/>
  </x:cols>
  <x:sheetData>
    <x:row r="1" spans="1:13" ht="29.149999999999999">
      <x:c r="A1" s="123" t="s">
        <x:v>107</x:v>
      </x:c>
      <x:c r="B1" s="123"/>
      <x:c r="C1" s="123"/>
      <x:c r="D1" s="123"/>
      <x:c r="E1" s="123"/>
      <x:c r="F1" s="123"/>
      <x:c r="G1" s="123"/>
      <x:c r="H1" s="123"/>
      <x:c r="I1" s="123"/>
      <x:c r="J1" s="123"/>
      <x:c r="K1" s="123"/>
      <x:c r="L1" s="123"/>
      <x:c r="M1" s="123"/>
    </x:row>
    <x:row r="2" spans="1:13">
      <x:c r="A2" s="163" t="s">
        <x:v>34</x:v>
      </x:c>
      <x:c r="B2" s="163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6" t="s">
        <x:v>41</x:v>
      </x:c>
    </x:row>
    <x:row r="3" spans="1:13" ht="21.75" customHeight="1">
      <x:c r="A3" s="164" t="s">
        <x:v>24</x:v>
      </x:c>
      <x:c r="B3" s="165"/>
      <x:c r="C3" s="166"/>
      <x:c r="D3" s="110" t="s">
        <x:v>76</x:v>
      </x:c>
      <x:c r="E3" s="172" t="s">
        <x:v>50</x:v>
      </x:c>
      <x:c r="F3" s="173"/>
      <x:c r="G3" s="174"/>
      <x:c r="H3" s="110" t="s">
        <x:v>77</x:v>
      </x:c>
      <x:c r="I3" s="172" t="s">
        <x:v>50</x:v>
      </x:c>
      <x:c r="J3" s="173"/>
      <x:c r="K3" s="174"/>
      <x:c r="L3" s="110" t="s">
        <x:v>14</x:v>
      </x:c>
      <x:c r="M3" s="167" t="s">
        <x:v>37</x:v>
      </x:c>
    </x:row>
    <x:row r="4" spans="1:13" ht="21.75" customHeight="1">
      <x:c r="A4" s="84" t="s">
        <x:v>57</x:v>
      </x:c>
      <x:c r="B4" s="12" t="s">
        <x:v>72</x:v>
      </x:c>
      <x:c r="C4" s="12" t="s">
        <x:v>58</x:v>
      </x:c>
      <x:c r="D4" s="111"/>
      <x:c r="E4" s="22" t="s">
        <x:v>23</x:v>
      </x:c>
      <x:c r="F4" s="22" t="s">
        <x:v>16</x:v>
      </x:c>
      <x:c r="G4" s="22" t="s">
        <x:v>12</x:v>
      </x:c>
      <x:c r="H4" s="111"/>
      <x:c r="I4" s="22" t="s">
        <x:v>23</x:v>
      </x:c>
      <x:c r="J4" s="22" t="s">
        <x:v>16</x:v>
      </x:c>
      <x:c r="K4" s="22" t="s">
        <x:v>12</x:v>
      </x:c>
      <x:c r="L4" s="111"/>
      <x:c r="M4" s="168"/>
    </x:row>
    <x:row r="5" spans="1:13" ht="38.25" customHeight="1">
      <x:c r="A5" s="169" t="s">
        <x:v>44</x:v>
      </x:c>
      <x:c r="B5" s="170"/>
      <x:c r="C5" s="171"/>
      <x:c r="D5" s="82">
        <x:f>D6+D8+D10+D12+D14</x:f>
        <x:v>466600</x:v>
      </x:c>
      <x:c r="E5" s="82"/>
      <x:c r="F5" s="82"/>
      <x:c r="G5" s="82"/>
      <x:c r="H5" s="82">
        <x:f>H6+H8+H10+H12+H14</x:f>
        <x:v>517993</x:v>
      </x:c>
      <x:c r="I5" s="82"/>
      <x:c r="J5" s="82"/>
      <x:c r="K5" s="82"/>
      <x:c r="L5" s="83">
        <x:f>H5-D5</x:f>
        <x:v>51393</x:v>
      </x:c>
      <x:c r="M5" s="85"/>
    </x:row>
    <x:row r="6" spans="1:13" ht="38.25" customHeight="1">
      <x:c r="A6" s="159" t="s">
        <x:v>65</x:v>
      </x:c>
      <x:c r="B6" s="161" t="s">
        <x:v>38</x:v>
      </x:c>
      <x:c r="C6" s="116"/>
      <x:c r="D6" s="79">
        <x:f>D7</x:f>
        <x:v>60000</x:v>
      </x:c>
      <x:c r="E6" s="79"/>
      <x:c r="F6" s="79"/>
      <x:c r="G6" s="79"/>
      <x:c r="H6" s="79">
        <x:f>H7</x:f>
        <x:v>65000</x:v>
      </x:c>
      <x:c r="I6" s="79"/>
      <x:c r="J6" s="79"/>
      <x:c r="K6" s="79"/>
      <x:c r="L6" s="79">
        <x:f>H6-D6</x:f>
        <x:v>5000</x:v>
      </x:c>
      <x:c r="M6" s="86"/>
    </x:row>
    <x:row r="7" spans="1:13" ht="38.25" customHeight="1">
      <x:c r="A7" s="160"/>
      <x:c r="B7" s="65" t="s">
        <x:v>33</x:v>
      </x:c>
      <x:c r="C7" s="66">
        <x:v>258</x:v>
      </x:c>
      <x:c r="D7" s="104">
        <x:v>60000</x:v>
      </x:c>
      <x:c r="E7" s="67"/>
      <x:c r="F7" s="67"/>
      <x:c r="G7" s="67"/>
      <x:c r="H7" s="67">
        <x:v>65000</x:v>
      </x:c>
      <x:c r="I7" s="67"/>
      <x:c r="J7" s="67"/>
      <x:c r="K7" s="67"/>
      <x:c r="L7" s="68">
        <x:f>H7-D7</x:f>
        <x:v>5000</x:v>
      </x:c>
      <x:c r="M7" s="190" t="s">
        <x:v>98</x:v>
      </x:c>
    </x:row>
    <x:row r="8" spans="1:13" ht="38.25" customHeight="1">
      <x:c r="A8" s="175" t="s">
        <x:v>39</x:v>
      </x:c>
      <x:c r="B8" s="161" t="s">
        <x:v>38</x:v>
      </x:c>
      <x:c r="C8" s="116"/>
      <x:c r="D8" s="80">
        <x:f>D9</x:f>
        <x:v>241000</x:v>
      </x:c>
      <x:c r="E8" s="80"/>
      <x:c r="F8" s="80"/>
      <x:c r="G8" s="80"/>
      <x:c r="H8" s="80">
        <x:f>H9</x:f>
        <x:v>247193</x:v>
      </x:c>
      <x:c r="I8" s="80"/>
      <x:c r="J8" s="80"/>
      <x:c r="K8" s="80"/>
      <x:c r="L8" s="81">
        <x:f>H8-D8</x:f>
        <x:v>6193</x:v>
      </x:c>
      <x:c r="M8" s="191"/>
    </x:row>
    <x:row r="9" spans="1:13" ht="38.25" customHeight="1">
      <x:c r="A9" s="176"/>
      <x:c r="B9" s="62" t="s">
        <x:v>63</x:v>
      </x:c>
      <x:c r="C9" s="63">
        <x:v>375</x:v>
      </x:c>
      <x:c r="D9" s="104">
        <x:v>241000</x:v>
      </x:c>
      <x:c r="E9" s="52"/>
      <x:c r="F9" s="52"/>
      <x:c r="G9" s="52"/>
      <x:c r="H9" s="52">
        <x:v>247193</x:v>
      </x:c>
      <x:c r="I9" s="52"/>
      <x:c r="J9" s="52"/>
      <x:c r="K9" s="52"/>
      <x:c r="L9" s="52">
        <x:f>H9-D9</x:f>
        <x:v>6193</x:v>
      </x:c>
      <x:c r="M9" s="192" t="s">
        <x:v>9</x:v>
      </x:c>
    </x:row>
    <x:row r="10" spans="1:13" ht="38.25" customHeight="1">
      <x:c r="A10" s="178" t="s">
        <x:v>71</x:v>
      </x:c>
      <x:c r="B10" s="162" t="s">
        <x:v>38</x:v>
      </x:c>
      <x:c r="C10" s="109"/>
      <x:c r="D10" s="81">
        <x:f>D11</x:f>
        <x:v>5600</x:v>
      </x:c>
      <x:c r="E10" s="81"/>
      <x:c r="F10" s="81"/>
      <x:c r="G10" s="81"/>
      <x:c r="H10" s="81">
        <x:f>H11</x:f>
        <x:v>3800</x:v>
      </x:c>
      <x:c r="I10" s="81"/>
      <x:c r="J10" s="81"/>
      <x:c r="K10" s="81"/>
      <x:c r="L10" s="81">
        <x:f>H10-D10</x:f>
        <x:v>-1800</x:v>
      </x:c>
      <x:c r="M10" s="193"/>
    </x:row>
    <x:row r="11" spans="1:13" ht="38.25" customHeight="1">
      <x:c r="A11" s="179"/>
      <x:c r="B11" s="77" t="s">
        <x:v>73</x:v>
      </x:c>
      <x:c r="C11" s="64" t="s">
        <x:v>29</x:v>
      </x:c>
      <x:c r="D11" s="105">
        <x:v>5600</x:v>
      </x:c>
      <x:c r="E11" s="52"/>
      <x:c r="F11" s="52"/>
      <x:c r="G11" s="52"/>
      <x:c r="H11" s="194">
        <x:v>3800</x:v>
      </x:c>
      <x:c r="I11" s="52"/>
      <x:c r="J11" s="52"/>
      <x:c r="K11" s="52"/>
      <x:c r="L11" s="52">
        <x:f>H11-D11</x:f>
        <x:v>-1800</x:v>
      </x:c>
      <x:c r="M11" s="192" t="s">
        <x:v>104</x:v>
      </x:c>
    </x:row>
    <x:row r="12" spans="1:13" ht="38.25" customHeight="1">
      <x:c r="A12" s="179"/>
      <x:c r="B12" s="162" t="s">
        <x:v>38</x:v>
      </x:c>
      <x:c r="C12" s="109"/>
      <x:c r="D12" s="81">
        <x:f>D13</x:f>
        <x:v>155000</x:v>
      </x:c>
      <x:c r="E12" s="81"/>
      <x:c r="F12" s="81"/>
      <x:c r="G12" s="81"/>
      <x:c r="H12" s="81">
        <x:f>H13</x:f>
        <x:v>155000</x:v>
      </x:c>
      <x:c r="I12" s="81"/>
      <x:c r="J12" s="81"/>
      <x:c r="K12" s="81"/>
      <x:c r="L12" s="81">
        <x:f>H12-D12</x:f>
        <x:v>0</x:v>
      </x:c>
      <x:c r="M12" s="195"/>
    </x:row>
    <x:row r="13" spans="1:13" ht="38.25" customHeight="1">
      <x:c r="A13" s="179"/>
      <x:c r="B13" s="77" t="s">
        <x:v>61</x:v>
      </x:c>
      <x:c r="C13" s="64" t="s">
        <x:v>30</x:v>
      </x:c>
      <x:c r="D13" s="105">
        <x:v>155000</x:v>
      </x:c>
      <x:c r="E13" s="52"/>
      <x:c r="F13" s="52"/>
      <x:c r="G13" s="52"/>
      <x:c r="H13" s="52">
        <x:v>155000</x:v>
      </x:c>
      <x:c r="I13" s="52"/>
      <x:c r="J13" s="52"/>
      <x:c r="K13" s="52"/>
      <x:c r="L13" s="52">
        <x:f>H13-D13</x:f>
        <x:v>0</x:v>
      </x:c>
      <x:c r="M13" s="195" t="s">
        <x:v>3</x:v>
      </x:c>
    </x:row>
    <x:row r="14" spans="1:13" ht="38.25" customHeight="1">
      <x:c r="A14" s="179"/>
      <x:c r="B14" s="177" t="s">
        <x:v>38</x:v>
      </x:c>
      <x:c r="C14" s="116"/>
      <x:c r="D14" s="79">
        <x:f>D15</x:f>
        <x:v>5000</x:v>
      </x:c>
      <x:c r="E14" s="79"/>
      <x:c r="F14" s="79"/>
      <x:c r="G14" s="79"/>
      <x:c r="H14" s="79">
        <x:f>H15</x:f>
        <x:v>47000</x:v>
      </x:c>
      <x:c r="I14" s="79"/>
      <x:c r="J14" s="79"/>
      <x:c r="K14" s="79"/>
      <x:c r="L14" s="79">
        <x:f>H14-D14</x:f>
        <x:v>42000</x:v>
      </x:c>
      <x:c r="M14" s="86"/>
    </x:row>
    <x:row r="15" spans="1:13" ht="45.75" customHeight="1">
      <x:c r="A15" s="180"/>
      <x:c r="B15" s="87" t="s">
        <x:v>26</x:v>
      </x:c>
      <x:c r="C15" s="88">
        <x:v>930</x:v>
      </x:c>
      <x:c r="D15" s="89">
        <x:v>5000</x:v>
      </x:c>
      <x:c r="E15" s="89"/>
      <x:c r="F15" s="89"/>
      <x:c r="G15" s="89"/>
      <x:c r="H15" s="89">
        <x:v>47000</x:v>
      </x:c>
      <x:c r="I15" s="89"/>
      <x:c r="J15" s="89"/>
      <x:c r="K15" s="89"/>
      <x:c r="L15" s="89">
        <x:f>H15-D15</x:f>
        <x:v>42000</x:v>
      </x:c>
      <x:c r="M15" s="196" t="s">
        <x:v>1</x:v>
      </x:c>
    </x:row>
  </x:sheetData>
  <x:mergeCells count="18">
    <x:mergeCell ref="A6:A7"/>
    <x:mergeCell ref="B6:C6"/>
    <x:mergeCell ref="B10:C10"/>
    <x:mergeCell ref="B12:C12"/>
    <x:mergeCell ref="A1:M1"/>
    <x:mergeCell ref="A2:B2"/>
    <x:mergeCell ref="B8:C8"/>
    <x:mergeCell ref="A3:C3"/>
    <x:mergeCell ref="D3:D4"/>
    <x:mergeCell ref="L3:L4"/>
    <x:mergeCell ref="M3:M4"/>
    <x:mergeCell ref="A5:C5"/>
    <x:mergeCell ref="H3:H4"/>
    <x:mergeCell ref="E3:G3"/>
    <x:mergeCell ref="I3:K3"/>
    <x:mergeCell ref="A8:A9"/>
    <x:mergeCell ref="B14:C14"/>
    <x:mergeCell ref="A10:A15"/>
  </x:mergeCells>
  <x:pageMargins left="1.0295833349227905" right="0.15722222626209259" top="0.64958333969116211" bottom="0.28986111283302307" header="0.31486111879348755" footer="0.25986111164093018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G23"/>
  <x:sheetViews>
    <x:sheetView topLeftCell="A1" zoomScale="90" zoomScaleNormal="90" zoomScaleSheetLayoutView="75" workbookViewId="0">
      <x:selection activeCell="J12" activeCellId="0" sqref="J12:J12"/>
    </x:sheetView>
  </x:sheetViews>
  <x:sheetFormatPr defaultColWidth="8.88671875" defaultRowHeight="17.800000000000001"/>
  <x:cols>
    <x:col min="1" max="2" width="14.5546875" customWidth="1"/>
    <x:col min="3" max="3" width="21.88671875" customWidth="1"/>
    <x:col min="4" max="4" width="15.88671875" customWidth="1"/>
    <x:col min="5" max="5" width="14.77734375" customWidth="1"/>
    <x:col min="6" max="6" width="11.109375" customWidth="1"/>
    <x:col min="7" max="7" width="47.890625" customWidth="1"/>
  </x:cols>
  <x:sheetData>
    <x:row r="1" spans="1:7" ht="24" customHeight="1">
      <x:c r="A1" s="123" t="s">
        <x:v>106</x:v>
      </x:c>
      <x:c r="B1" s="123"/>
      <x:c r="C1" s="123"/>
      <x:c r="D1" s="123"/>
      <x:c r="E1" s="123"/>
      <x:c r="F1" s="123"/>
      <x:c r="G1" s="123"/>
    </x:row>
    <x:row r="2" spans="1:7" ht="17.25" customHeight="1">
      <x:c r="A2" s="124" t="s">
        <x:v>34</x:v>
      </x:c>
      <x:c r="B2" s="124"/>
      <x:c r="C2" s="10"/>
      <x:c r="D2" s="10"/>
      <x:c r="E2" s="10"/>
      <x:c r="F2" s="10"/>
      <x:c r="G2" s="6" t="s">
        <x:v>41</x:v>
      </x:c>
    </x:row>
    <x:row r="3" spans="1:7" ht="24" customHeight="1">
      <x:c r="A3" s="125" t="s">
        <x:v>51</x:v>
      </x:c>
      <x:c r="B3" s="126"/>
      <x:c r="C3" s="127"/>
      <x:c r="D3" s="110" t="s">
        <x:v>76</x:v>
      </x:c>
      <x:c r="E3" s="110" t="s">
        <x:v>77</x:v>
      </x:c>
      <x:c r="F3" s="128" t="s">
        <x:v>69</x:v>
      </x:c>
      <x:c r="G3" s="130" t="s">
        <x:v>49</x:v>
      </x:c>
    </x:row>
    <x:row r="4" spans="1:7" ht="24" customHeight="1">
      <x:c r="A4" s="84" t="s">
        <x:v>57</x:v>
      </x:c>
      <x:c r="B4" s="12" t="s">
        <x:v>72</x:v>
      </x:c>
      <x:c r="C4" s="12" t="s">
        <x:v>58</x:v>
      </x:c>
      <x:c r="D4" s="111"/>
      <x:c r="E4" s="111"/>
      <x:c r="F4" s="129"/>
      <x:c r="G4" s="131"/>
    </x:row>
    <x:row r="5" spans="1:7" ht="24" customHeight="1">
      <x:c r="A5" s="112" t="s">
        <x:v>44</x:v>
      </x:c>
      <x:c r="B5" s="113"/>
      <x:c r="C5" s="114"/>
      <x:c r="D5" s="97">
        <x:f>D6+D8+D10+D12+D14+D16+D18+D20+D22</x:f>
        <x:v>466600</x:v>
      </x:c>
      <x:c r="E5" s="97">
        <x:f>E6+E8+E10+E12+E14+E16+E18+E20+E22</x:f>
        <x:v>517993</x:v>
      </x:c>
      <x:c r="F5" s="98">
        <x:f t="shared" ref="F5:F23" si="0">E5-D5</x:f>
        <x:v>51393</x:v>
      </x:c>
      <x:c r="G5" s="99"/>
    </x:row>
    <x:row r="6" spans="1:7" ht="24" customHeight="1">
      <x:c r="A6" s="120" t="s">
        <x:v>64</x:v>
      </x:c>
      <x:c r="B6" s="115" t="s">
        <x:v>38</x:v>
      </x:c>
      <x:c r="C6" s="116"/>
      <x:c r="D6" s="90">
        <x:f>D7</x:f>
        <x:v>3600</x:v>
      </x:c>
      <x:c r="E6" s="90">
        <x:f>E7</x:f>
        <x:v>3600</x:v>
      </x:c>
      <x:c r="F6" s="90">
        <x:f t="shared" si="0"/>
        <x:v>0</x:v>
      </x:c>
      <x:c r="G6" s="100"/>
    </x:row>
    <x:row r="7" spans="1:7" ht="24" customHeight="1">
      <x:c r="A7" s="121"/>
      <x:c r="B7" s="55" t="s">
        <x:v>25</x:v>
      </x:c>
      <x:c r="C7" s="56">
        <x:v>814</x:v>
      </x:c>
      <x:c r="D7" s="32">
        <x:v>3600</x:v>
      </x:c>
      <x:c r="E7" s="32">
        <x:v>3600</x:v>
      </x:c>
      <x:c r="F7" s="33">
        <x:f t="shared" si="0"/>
        <x:v>0</x:v>
      </x:c>
      <x:c r="G7" s="197" t="s">
        <x:v>46</x:v>
      </x:c>
    </x:row>
    <x:row r="8" spans="1:7" ht="25.5" customHeight="1">
      <x:c r="A8" s="121"/>
      <x:c r="B8" s="117" t="s">
        <x:v>38</x:v>
      </x:c>
      <x:c r="C8" s="116"/>
      <x:c r="D8" s="91">
        <x:f>D9</x:f>
        <x:v>5400</x:v>
      </x:c>
      <x:c r="E8" s="91">
        <x:f>E9</x:f>
        <x:v>5400</x:v>
      </x:c>
      <x:c r="F8" s="90">
        <x:f>E8-D8</x:f>
        <x:v>0</x:v>
      </x:c>
      <x:c r="G8" s="186"/>
    </x:row>
    <x:row r="9" spans="1:7" ht="25.5" customHeight="1">
      <x:c r="A9" s="121"/>
      <x:c r="B9" s="60" t="s">
        <x:v>68</x:v>
      </x:c>
      <x:c r="C9" s="57">
        <x:v>815</x:v>
      </x:c>
      <x:c r="D9" s="185">
        <x:v>5400</x:v>
      </x:c>
      <x:c r="E9" s="185">
        <x:v>5400</x:v>
      </x:c>
      <x:c r="F9" s="53">
        <x:f t="shared" si="0"/>
        <x:v>0</x:v>
      </x:c>
      <x:c r="G9" s="197" t="s">
        <x:v>5</x:v>
      </x:c>
    </x:row>
    <x:row r="10" spans="1:7" ht="25.5" customHeight="1">
      <x:c r="A10" s="121"/>
      <x:c r="B10" s="118" t="s">
        <x:v>38</x:v>
      </x:c>
      <x:c r="C10" s="119"/>
      <x:c r="D10" s="92">
        <x:f>D11</x:f>
        <x:v>2200</x:v>
      </x:c>
      <x:c r="E10" s="92">
        <x:f>E11</x:f>
        <x:v>2500</x:v>
      </x:c>
      <x:c r="F10" s="93">
        <x:f t="shared" si="0"/>
        <x:v>300</x:v>
      </x:c>
      <x:c r="G10" s="187"/>
    </x:row>
    <x:row r="11" spans="1:7" ht="25.5" customHeight="1">
      <x:c r="A11" s="121"/>
      <x:c r="B11" s="61" t="s">
        <x:v>18</x:v>
      </x:c>
      <x:c r="C11" s="58" t="s">
        <x:v>31</x:v>
      </x:c>
      <x:c r="D11" s="34">
        <x:v>2200</x:v>
      </x:c>
      <x:c r="E11" s="34">
        <x:v>2500</x:v>
      </x:c>
      <x:c r="F11" s="54">
        <x:f t="shared" si="0"/>
        <x:v>300</x:v>
      </x:c>
      <x:c r="G11" s="197" t="s">
        <x:v>91</x:v>
      </x:c>
    </x:row>
    <x:row r="12" spans="1:7" ht="25.5" customHeight="1">
      <x:c r="A12" s="121"/>
      <x:c r="B12" s="106" t="s">
        <x:v>38</x:v>
      </x:c>
      <x:c r="C12" s="107"/>
      <x:c r="D12" s="94">
        <x:f>D13</x:f>
        <x:v>0</x:v>
      </x:c>
      <x:c r="E12" s="94">
        <x:f>E13</x:f>
        <x:v>0</x:v>
      </x:c>
      <x:c r="F12" s="90">
        <x:f t="shared" si="0"/>
        <x:v>0</x:v>
      </x:c>
      <x:c r="G12" s="188"/>
    </x:row>
    <x:row r="13" spans="1:7" ht="25.5" customHeight="1">
      <x:c r="A13" s="121"/>
      <x:c r="B13" s="61" t="s">
        <x:v>53</x:v>
      </x:c>
      <x:c r="C13" s="59" t="s">
        <x:v>28</x:v>
      </x:c>
      <x:c r="D13" s="32">
        <x:v>0</x:v>
      </x:c>
      <x:c r="E13" s="32">
        <x:v>0</x:v>
      </x:c>
      <x:c r="F13" s="31">
        <x:f t="shared" si="0"/>
        <x:v>0</x:v>
      </x:c>
      <x:c r="G13" s="198"/>
    </x:row>
    <x:row r="14" spans="1:7" ht="25.5" customHeight="1">
      <x:c r="A14" s="121"/>
      <x:c r="B14" s="106" t="s">
        <x:v>38</x:v>
      </x:c>
      <x:c r="C14" s="107"/>
      <x:c r="D14" s="94">
        <x:f>D15</x:f>
        <x:v>9000</x:v>
      </x:c>
      <x:c r="E14" s="94">
        <x:f>E15</x:f>
        <x:v>6000</x:v>
      </x:c>
      <x:c r="F14" s="90">
        <x:f t="shared" si="0"/>
        <x:v>-3000</x:v>
      </x:c>
      <x:c r="G14" s="199"/>
    </x:row>
    <x:row r="15" spans="1:7" ht="25.5" customHeight="1">
      <x:c r="A15" s="121"/>
      <x:c r="B15" s="61" t="s">
        <x:v>20</x:v>
      </x:c>
      <x:c r="C15" s="59" t="s">
        <x:v>19</x:v>
      </x:c>
      <x:c r="D15" s="32">
        <x:v>9000</x:v>
      </x:c>
      <x:c r="E15" s="32">
        <x:v>6000</x:v>
      </x:c>
      <x:c r="F15" s="31">
        <x:f t="shared" si="0"/>
        <x:v>-3000</x:v>
      </x:c>
      <x:c r="G15" s="198" t="s">
        <x:v>92</x:v>
      </x:c>
    </x:row>
    <x:row r="16" spans="1:7" ht="25.5" customHeight="1">
      <x:c r="A16" s="121"/>
      <x:c r="B16" s="108" t="s">
        <x:v>38</x:v>
      </x:c>
      <x:c r="C16" s="109"/>
      <x:c r="D16" s="95">
        <x:f>D17</x:f>
        <x:v>7000</x:v>
      </x:c>
      <x:c r="E16" s="95">
        <x:f>E17</x:f>
        <x:v>2000</x:v>
      </x:c>
      <x:c r="F16" s="96">
        <x:f t="shared" si="0"/>
        <x:v>-5000</x:v>
      </x:c>
      <x:c r="G16" s="198"/>
    </x:row>
    <x:row r="17" spans="1:7" ht="25.5" customHeight="1">
      <x:c r="A17" s="121"/>
      <x:c r="B17" s="59" t="s">
        <x:v>70</x:v>
      </x:c>
      <x:c r="C17" s="59" t="s">
        <x:v>15</x:v>
      </x:c>
      <x:c r="D17" s="32">
        <x:v>7000</x:v>
      </x:c>
      <x:c r="E17" s="32">
        <x:v>2000</x:v>
      </x:c>
      <x:c r="F17" s="30">
        <x:f t="shared" si="0"/>
        <x:v>-5000</x:v>
      </x:c>
      <x:c r="G17" s="200" t="s">
        <x:v>6</x:v>
      </x:c>
    </x:row>
    <x:row r="18" spans="1:7" ht="25.5" customHeight="1">
      <x:c r="A18" s="121"/>
      <x:c r="B18" s="108" t="s">
        <x:v>38</x:v>
      </x:c>
      <x:c r="C18" s="109"/>
      <x:c r="D18" s="95">
        <x:f>D19</x:f>
        <x:v>6000</x:v>
      </x:c>
      <x:c r="E18" s="95">
        <x:f>E19</x:f>
        <x:v>6000</x:v>
      </x:c>
      <x:c r="F18" s="96">
        <x:f t="shared" si="0"/>
        <x:v>0</x:v>
      </x:c>
      <x:c r="G18" s="189"/>
    </x:row>
    <x:row r="19" spans="1:7" ht="25.5" customHeight="1">
      <x:c r="A19" s="121"/>
      <x:c r="B19" s="59" t="s">
        <x:v>52</x:v>
      </x:c>
      <x:c r="C19" s="59" t="s">
        <x:v>11</x:v>
      </x:c>
      <x:c r="D19" s="32">
        <x:v>6000</x:v>
      </x:c>
      <x:c r="E19" s="32">
        <x:v>6000</x:v>
      </x:c>
      <x:c r="F19" s="30">
        <x:f t="shared" si="0"/>
        <x:v>0</x:v>
      </x:c>
      <x:c r="G19" s="198" t="s">
        <x:v>7</x:v>
      </x:c>
    </x:row>
    <x:row r="20" spans="1:7" ht="25.5" customHeight="1">
      <x:c r="A20" s="121"/>
      <x:c r="B20" s="108" t="s">
        <x:v>38</x:v>
      </x:c>
      <x:c r="C20" s="109"/>
      <x:c r="D20" s="95">
        <x:f>D21</x:f>
        <x:v>8000</x:v>
      </x:c>
      <x:c r="E20" s="95">
        <x:f>E21</x:f>
        <x:v>8000</x:v>
      </x:c>
      <x:c r="F20" s="96">
        <x:f t="shared" si="0"/>
        <x:v>0</x:v>
      </x:c>
      <x:c r="G20" s="198"/>
    </x:row>
    <x:row r="21" spans="1:7" ht="25.5" customHeight="1">
      <x:c r="A21" s="121"/>
      <x:c r="B21" s="59" t="s">
        <x:v>74</x:v>
      </x:c>
      <x:c r="C21" s="59" t="s">
        <x:v>27</x:v>
      </x:c>
      <x:c r="D21" s="32">
        <x:v>8000</x:v>
      </x:c>
      <x:c r="E21" s="32">
        <x:v>8000</x:v>
      </x:c>
      <x:c r="F21" s="30">
        <x:f t="shared" si="0"/>
        <x:v>0</x:v>
      </x:c>
      <x:c r="G21" s="198" t="s">
        <x:v>2</x:v>
      </x:c>
    </x:row>
    <x:row r="22" spans="1:7" ht="25.5" customHeight="1">
      <x:c r="A22" s="121"/>
      <x:c r="B22" s="108" t="s">
        <x:v>38</x:v>
      </x:c>
      <x:c r="C22" s="109"/>
      <x:c r="D22" s="94">
        <x:f>D23</x:f>
        <x:v>425400</x:v>
      </x:c>
      <x:c r="E22" s="94">
        <x:f>E23</x:f>
        <x:v>484493</x:v>
      </x:c>
      <x:c r="F22" s="90">
        <x:f t="shared" si="0"/>
        <x:v>59093</x:v>
      </x:c>
      <x:c r="G22" s="188"/>
    </x:row>
    <x:row r="23" spans="1:7" ht="42" customHeight="1">
      <x:c r="A23" s="122"/>
      <x:c r="B23" s="101" t="s">
        <x:v>21</x:v>
      </x:c>
      <x:c r="C23" s="101" t="s">
        <x:v>17</x:v>
      </x:c>
      <x:c r="D23" s="102">
        <x:v>425400</x:v>
      </x:c>
      <x:c r="E23" s="102">
        <x:v>484493</x:v>
      </x:c>
      <x:c r="F23" s="103">
        <x:f t="shared" si="0"/>
        <x:v>59093</x:v>
      </x:c>
      <x:c r="G23" s="201" t="s">
        <x:v>0</x:v>
      </x:c>
    </x:row>
  </x:sheetData>
  <x:mergeCells count="18">
    <x:mergeCell ref="B12:C12"/>
    <x:mergeCell ref="B22:C22"/>
    <x:mergeCell ref="E3:E4"/>
    <x:mergeCell ref="A5:C5"/>
    <x:mergeCell ref="B6:C6"/>
    <x:mergeCell ref="B8:C8"/>
    <x:mergeCell ref="B10:C10"/>
    <x:mergeCell ref="B14:C14"/>
    <x:mergeCell ref="B16:C16"/>
    <x:mergeCell ref="B18:C18"/>
    <x:mergeCell ref="A6:A23"/>
    <x:mergeCell ref="B20:C20"/>
    <x:mergeCell ref="A1:G1"/>
    <x:mergeCell ref="A2:B2"/>
    <x:mergeCell ref="A3:C3"/>
    <x:mergeCell ref="D3:D4"/>
    <x:mergeCell ref="F3:F4"/>
    <x:mergeCell ref="G3:G4"/>
  </x:mergeCells>
  <x:pageMargins left="0.94972223043441772" right="0.17000000178813934" top="0.44972223043441772" bottom="0.28986111283302307" header="0.31486111879348755" footer="0.23597222566604614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2:O23"/>
  <x:sheetViews>
    <x:sheetView topLeftCell="A1" zoomScaleNormal="100" zoomScaleSheetLayoutView="75" workbookViewId="0">
      <x:selection activeCell="J12" activeCellId="0" sqref="J12:J12"/>
    </x:sheetView>
  </x:sheetViews>
  <x:sheetFormatPr defaultColWidth="8.88671875" defaultRowHeight="17.800000000000001"/>
  <x:cols>
    <x:col min="1" max="1" width="8.6640625" customWidth="1"/>
    <x:col min="2" max="5" width="2.6640625" customWidth="1"/>
    <x:col min="15" max="15" width="9.6640625" customWidth="1"/>
  </x:cols>
  <x:sheetData>
    <x:row r="1" ht="11.25" customHeight="1"/>
    <x:row r="2" spans="1:15" ht="30.75" customHeight="1">
      <x:c r="A2" s="26"/>
      <x:c r="B2" s="69"/>
      <x:c r="C2" s="70"/>
      <x:c r="D2" s="182" t="s">
        <x:v>48</x:v>
      </x:c>
      <x:c r="E2" s="182"/>
      <x:c r="F2" s="182"/>
      <x:c r="G2" s="182"/>
      <x:c r="H2" s="182"/>
      <x:c r="I2" s="182"/>
      <x:c r="J2" s="182"/>
      <x:c r="K2" s="182"/>
      <x:c r="L2" s="182"/>
      <x:c r="M2" s="182"/>
      <x:c r="N2" s="26"/>
      <x:c r="O2" s="26"/>
    </x:row>
    <x:row r="3" spans="1:15" ht="22.5" customHeight="1">
      <x:c r="A3" s="71"/>
      <x:c r="B3" s="71"/>
      <x:c r="C3" s="71"/>
      <x:c r="D3" s="71"/>
      <x:c r="E3" s="71"/>
      <x:c r="F3" s="71"/>
      <x:c r="G3" s="71"/>
      <x:c r="H3" s="71"/>
      <x:c r="I3" s="71"/>
      <x:c r="J3" s="71"/>
      <x:c r="K3" s="71"/>
      <x:c r="L3" s="71"/>
      <x:c r="M3" s="71"/>
      <x:c r="N3" s="183" t="s">
        <x:v>66</x:v>
      </x:c>
      <x:c r="O3" s="183"/>
    </x:row>
    <x:row r="4" spans="1:15" ht="20.100000000000001" customHeight="1">
      <x:c r="A4" s="71"/>
      <x:c r="B4" s="181" t="s">
        <x:v>80</x:v>
      </x:c>
      <x:c r="C4" s="181"/>
      <x:c r="D4" s="181"/>
      <x:c r="E4" s="181"/>
      <x:c r="F4" s="181"/>
      <x:c r="G4" s="181"/>
      <x:c r="H4" s="181"/>
      <x:c r="I4" s="181"/>
      <x:c r="J4" s="181"/>
      <x:c r="K4" s="181"/>
      <x:c r="L4" s="181"/>
      <x:c r="M4" s="71"/>
      <x:c r="N4" s="72"/>
      <x:c r="O4" s="71"/>
    </x:row>
    <x:row r="5" spans="1:15" ht="20.100000000000001" customHeight="1">
      <x:c r="A5" s="71"/>
      <x:c r="B5" s="75"/>
      <x:c r="C5" s="181" t="s">
        <x:v>42</x:v>
      </x:c>
      <x:c r="D5" s="181"/>
      <x:c r="E5" s="181"/>
      <x:c r="F5" s="181"/>
      <x:c r="G5" s="181"/>
      <x:c r="H5" s="181"/>
      <x:c r="I5" s="181"/>
      <x:c r="J5" s="181"/>
      <x:c r="K5" s="181"/>
      <x:c r="L5" s="181"/>
      <x:c r="M5" s="181"/>
      <x:c r="N5" s="181"/>
      <x:c r="O5" s="181"/>
    </x:row>
    <x:row r="6" spans="1:15" ht="12.75" customHeight="1">
      <x:c r="A6" s="71"/>
      <x:c r="B6" s="73"/>
      <x:c r="C6" s="73"/>
      <x:c r="D6" s="73"/>
      <x:c r="E6" s="73"/>
      <x:c r="F6" s="73"/>
      <x:c r="G6" s="73"/>
      <x:c r="H6" s="73"/>
      <x:c r="I6" s="73"/>
      <x:c r="J6" s="73"/>
      <x:c r="K6" s="73"/>
      <x:c r="L6" s="73"/>
      <x:c r="M6" s="71"/>
      <x:c r="N6" s="71"/>
      <x:c r="O6" s="71"/>
    </x:row>
    <x:row r="7" spans="1:15" ht="20.100000000000001" customHeight="1">
      <x:c r="A7" s="71"/>
      <x:c r="B7" s="73"/>
      <x:c r="C7" s="73" t="s">
        <x:v>10</x:v>
      </x:c>
      <x:c r="D7" s="73"/>
      <x:c r="E7" s="73"/>
      <x:c r="F7" s="73"/>
      <x:c r="G7" s="73"/>
      <x:c r="H7" s="73"/>
      <x:c r="I7" s="73"/>
      <x:c r="J7" s="73"/>
      <x:c r="K7" s="73"/>
      <x:c r="L7" s="73"/>
      <x:c r="M7" s="71"/>
      <x:c r="N7" s="71"/>
      <x:c r="O7" s="71"/>
    </x:row>
    <x:row r="8" spans="1:15" ht="20.100000000000001" customHeight="1">
      <x:c r="A8" s="71"/>
      <x:c r="B8" s="73"/>
      <x:c r="C8" s="73"/>
      <x:c r="D8" s="73" t="s">
        <x:v>88</x:v>
      </x:c>
      <x:c r="E8" s="73"/>
      <x:c r="F8" s="73"/>
      <x:c r="G8" s="73"/>
      <x:c r="H8" s="73"/>
      <x:c r="I8" s="73"/>
      <x:c r="J8" s="73"/>
      <x:c r="K8" s="73"/>
      <x:c r="L8" s="73"/>
      <x:c r="M8" s="71"/>
      <x:c r="N8" s="71"/>
      <x:c r="O8" s="71"/>
    </x:row>
    <x:row r="9" spans="1:15" ht="20.100000000000001" customHeight="1">
      <x:c r="A9" s="71"/>
      <x:c r="B9" s="73"/>
      <x:c r="C9" s="73"/>
      <x:c r="D9" s="73"/>
      <x:c r="E9" s="74" t="s">
        <x:v>94</x:v>
      </x:c>
      <x:c r="F9" s="74"/>
      <x:c r="G9" s="74"/>
      <x:c r="H9" s="74"/>
      <x:c r="I9" s="74"/>
      <x:c r="J9" s="73"/>
      <x:c r="K9" s="73"/>
      <x:c r="L9" s="73"/>
      <x:c r="M9" s="71"/>
      <x:c r="N9" s="71"/>
      <x:c r="O9" s="71"/>
    </x:row>
    <x:row r="10" spans="1:15" ht="20.100000000000001" customHeight="1">
      <x:c r="A10" s="71"/>
      <x:c r="B10" s="73"/>
      <x:c r="C10" s="73"/>
      <x:c r="D10" s="73"/>
      <x:c r="E10" s="74" t="s">
        <x:v>93</x:v>
      </x:c>
      <x:c r="F10" s="74"/>
      <x:c r="G10" s="74"/>
      <x:c r="H10" s="74"/>
      <x:c r="I10" s="74"/>
      <x:c r="J10" s="73"/>
      <x:c r="K10" s="73"/>
      <x:c r="L10" s="73"/>
      <x:c r="M10" s="71"/>
      <x:c r="N10" s="71"/>
      <x:c r="O10" s="71"/>
    </x:row>
    <x:row r="11" spans="1:15" ht="20.100000000000001" customHeight="1">
      <x:c r="A11" s="71"/>
      <x:c r="B11" s="74"/>
      <x:c r="C11" s="74"/>
      <x:c r="D11" s="74"/>
      <x:c r="E11" s="74" t="s">
        <x:v>47</x:v>
      </x:c>
      <x:c r="F11" s="74"/>
      <x:c r="G11" s="74"/>
      <x:c r="H11" s="74"/>
      <x:c r="I11" s="74"/>
      <x:c r="J11" s="74"/>
      <x:c r="K11" s="74"/>
      <x:c r="L11" s="74"/>
      <x:c r="M11" s="75"/>
      <x:c r="N11" s="71"/>
      <x:c r="O11" s="71"/>
    </x:row>
    <x:row r="12" spans="1:15" ht="20.100000000000001" customHeight="1">
      <x:c r="A12" s="71"/>
      <x:c r="B12" s="74"/>
      <x:c r="C12" s="74"/>
      <x:c r="D12" s="74"/>
      <x:c r="E12" s="74" t="s">
        <x:v>89</x:v>
      </x:c>
      <x:c r="F12" s="74"/>
      <x:c r="G12" s="74"/>
      <x:c r="H12" s="74"/>
      <x:c r="I12" s="74"/>
      <x:c r="J12" s="74"/>
      <x:c r="K12" s="74"/>
      <x:c r="L12" s="74"/>
      <x:c r="M12" s="75"/>
      <x:c r="N12" s="71"/>
      <x:c r="O12" s="71"/>
    </x:row>
    <x:row r="13" spans="1:15" ht="20.100000000000001" customHeight="1">
      <x:c r="A13" s="71"/>
      <x:c r="B13" s="74"/>
      <x:c r="C13" s="74"/>
      <x:c r="D13" s="74"/>
      <x:c r="E13" s="184" t="s">
        <x:v>79</x:v>
      </x:c>
      <x:c r="F13" s="184"/>
      <x:c r="G13" s="184"/>
      <x:c r="H13" s="184"/>
      <x:c r="I13" s="76"/>
      <x:c r="J13" s="74"/>
      <x:c r="K13" s="74"/>
      <x:c r="L13" s="74"/>
      <x:c r="M13" s="75"/>
      <x:c r="N13" s="71"/>
      <x:c r="O13" s="71"/>
    </x:row>
    <x:row r="14" spans="1:15" ht="13.5" customHeight="1">
      <x:c r="A14" s="71"/>
      <x:c r="B14" s="76"/>
      <x:c r="C14" s="76"/>
      <x:c r="D14" s="76"/>
      <x:c r="E14" s="76"/>
      <x:c r="F14" s="76"/>
      <x:c r="G14" s="76"/>
      <x:c r="H14" s="76"/>
      <x:c r="I14" s="76"/>
      <x:c r="J14" s="76"/>
      <x:c r="K14" s="76"/>
      <x:c r="L14" s="76"/>
      <x:c r="M14" s="71"/>
      <x:c r="N14" s="71"/>
      <x:c r="O14" s="71"/>
    </x:row>
    <x:row r="15" spans="1:15" ht="20.100000000000001" customHeight="1">
      <x:c r="A15" s="71"/>
      <x:c r="B15" s="76"/>
      <x:c r="C15" s="73"/>
      <x:c r="D15" s="73" t="s">
        <x:v>86</x:v>
      </x:c>
      <x:c r="E15" s="73"/>
      <x:c r="F15" s="73"/>
      <x:c r="G15" s="73"/>
      <x:c r="H15" s="73"/>
      <x:c r="I15" s="73"/>
      <x:c r="J15" s="73"/>
      <x:c r="K15" s="73"/>
      <x:c r="L15" s="76"/>
      <x:c r="M15" s="71"/>
      <x:c r="N15" s="71"/>
      <x:c r="O15" s="71"/>
    </x:row>
    <x:row r="16" spans="1:15" ht="20.100000000000001" customHeight="1">
      <x:c r="A16" s="71"/>
      <x:c r="B16" s="76"/>
      <x:c r="C16" s="74"/>
      <x:c r="D16" s="74"/>
      <x:c r="E16" s="74" t="s">
        <x:v>45</x:v>
      </x:c>
      <x:c r="F16" s="74"/>
      <x:c r="G16" s="74"/>
      <x:c r="H16" s="74"/>
      <x:c r="I16" s="74"/>
      <x:c r="J16" s="74"/>
      <x:c r="K16" s="74"/>
      <x:c r="L16" s="76"/>
      <x:c r="M16" s="71"/>
      <x:c r="N16" s="71"/>
      <x:c r="O16" s="71"/>
    </x:row>
    <x:row r="17" spans="1:15" ht="20.100000000000001" customHeight="1">
      <x:c r="A17" s="71"/>
      <x:c r="B17" s="76"/>
      <x:c r="C17" s="74"/>
      <x:c r="D17" s="74"/>
      <x:c r="E17" s="74" t="s">
        <x:v>102</x:v>
      </x:c>
      <x:c r="F17" s="74"/>
      <x:c r="G17" s="74"/>
      <x:c r="H17" s="74"/>
      <x:c r="I17" s="74"/>
      <x:c r="J17" s="74"/>
      <x:c r="K17" s="74"/>
      <x:c r="L17" s="76"/>
      <x:c r="M17" s="71"/>
      <x:c r="N17" s="71"/>
      <x:c r="O17" s="71"/>
    </x:row>
    <x:row r="18" spans="1:15" ht="20.100000000000001" customHeight="1">
      <x:c r="A18" s="71"/>
      <x:c r="B18" s="76"/>
      <x:c r="C18" s="74"/>
      <x:c r="D18" s="74"/>
      <x:c r="E18" s="74" t="s">
        <x:v>101</x:v>
      </x:c>
      <x:c r="F18" s="74"/>
      <x:c r="G18" s="74"/>
      <x:c r="H18" s="74"/>
      <x:c r="I18" s="74"/>
      <x:c r="J18" s="74"/>
      <x:c r="K18" s="74"/>
      <x:c r="L18" s="76"/>
      <x:c r="M18" s="71"/>
      <x:c r="N18" s="71"/>
      <x:c r="O18" s="71"/>
    </x:row>
    <x:row r="19" spans="1:15" ht="20.100000000000001" customHeight="1">
      <x:c r="A19" s="71"/>
      <x:c r="B19" s="76"/>
      <x:c r="C19" s="74"/>
      <x:c r="D19" s="74"/>
      <x:c r="E19" s="74" t="s">
        <x:v>100</x:v>
      </x:c>
      <x:c r="F19" s="74"/>
      <x:c r="G19" s="74"/>
      <x:c r="H19" s="74"/>
      <x:c r="I19" s="74"/>
      <x:c r="J19" s="74"/>
      <x:c r="K19" s="74"/>
      <x:c r="L19" s="76"/>
      <x:c r="M19" s="71"/>
      <x:c r="N19" s="71"/>
      <x:c r="O19" s="71"/>
    </x:row>
    <x:row r="20" spans="1:15" ht="20.100000000000001" customHeight="1">
      <x:c r="A20" s="71"/>
      <x:c r="B20" s="76"/>
      <x:c r="C20" s="76"/>
      <x:c r="D20" s="76"/>
      <x:c r="E20" s="184" t="s">
        <x:v>79</x:v>
      </x:c>
      <x:c r="F20" s="184"/>
      <x:c r="G20" s="184"/>
      <x:c r="H20" s="184"/>
      <x:c r="I20" s="76"/>
      <x:c r="J20" s="76"/>
      <x:c r="K20" s="76"/>
      <x:c r="L20" s="76"/>
      <x:c r="M20" s="71"/>
      <x:c r="N20" s="71"/>
      <x:c r="O20" s="71"/>
    </x:row>
    <x:row r="21" spans="1:15" ht="12" customHeight="1">
      <x:c r="A21" s="71"/>
      <x:c r="B21" s="76"/>
      <x:c r="C21" s="76"/>
      <x:c r="D21" s="76"/>
      <x:c r="E21" s="76"/>
      <x:c r="F21" s="76"/>
      <x:c r="G21" s="76"/>
      <x:c r="H21" s="76"/>
      <x:c r="I21" s="76"/>
      <x:c r="J21" s="76"/>
      <x:c r="K21" s="76"/>
      <x:c r="L21" s="76"/>
      <x:c r="M21" s="71"/>
      <x:c r="N21" s="71"/>
      <x:c r="O21" s="71"/>
    </x:row>
    <x:row r="22" spans="1:15" ht="20.100000000000001" customHeight="1">
      <x:c r="A22" s="71"/>
      <x:c r="B22" s="181" t="s">
        <x:v>87</x:v>
      </x:c>
      <x:c r="C22" s="181"/>
      <x:c r="D22" s="181"/>
      <x:c r="E22" s="181"/>
      <x:c r="F22" s="181"/>
      <x:c r="G22" s="181"/>
      <x:c r="H22" s="181"/>
      <x:c r="I22" s="181"/>
      <x:c r="J22" s="181"/>
      <x:c r="K22" s="181"/>
      <x:c r="L22" s="181"/>
      <x:c r="M22" s="71"/>
      <x:c r="N22" s="71"/>
      <x:c r="O22" s="71"/>
    </x:row>
    <x:row r="23" spans="1:15" ht="20.100000000000001" customHeight="1">
      <x:c r="A23" s="71"/>
      <x:c r="B23" s="73"/>
      <x:c r="C23" s="73" t="s">
        <x:v>78</x:v>
      </x:c>
      <x:c r="D23" s="73"/>
      <x:c r="E23" s="73"/>
      <x:c r="F23" s="73"/>
      <x:c r="G23" s="73"/>
      <x:c r="H23" s="73"/>
      <x:c r="I23" s="73"/>
      <x:c r="J23" s="73"/>
      <x:c r="K23" s="73"/>
      <x:c r="L23" s="73"/>
      <x:c r="M23" s="71"/>
      <x:c r="N23" s="71"/>
      <x:c r="O23" s="71"/>
    </x:row>
  </x:sheetData>
  <x:mergeCells count="7">
    <x:mergeCell ref="B22:L22"/>
    <x:mergeCell ref="C5:O5"/>
    <x:mergeCell ref="D2:M2"/>
    <x:mergeCell ref="N3:O3"/>
    <x:mergeCell ref="B4:L4"/>
    <x:mergeCell ref="E13:H13"/>
    <x:mergeCell ref="E20:H20"/>
  </x:mergeCells>
  <x:pageMargins left="0.7086111307144165" right="0.56000000238418579" top="0.52958333492279053" bottom="0.4098611176013946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추경(2024)-공고</vt:lpstr>
      <vt:lpstr>추경(2024)-총칙</vt:lpstr>
      <vt:lpstr>추경(2024)-총괄표</vt:lpstr>
      <vt:lpstr>세입</vt:lpstr>
      <vt:lpstr>세출</vt:lpstr>
      <vt:lpstr>추경 예산서(안)</vt:lpstr>
    </vt:vector>
  </ep:TitlesOfParts>
  <ep:TotalTime>230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60</cp:revision>
  <cp:lastPrinted>2024-12-16T06:43:09.031</cp:lastPrinted>
  <dcterms:created xsi:type="dcterms:W3CDTF">2010-01-08T04:51:51.000</dcterms:created>
  <dcterms:modified xsi:type="dcterms:W3CDTF">2024-12-16T06:44:48.353</dcterms:modified>
  <cp:version>0906.0100.01</cp:version>
</cp:coreProperties>
</file>